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orge\Desktop\PACK MATRICES\"/>
    </mc:Choice>
  </mc:AlternateContent>
  <bookViews>
    <workbookView xWindow="0" yWindow="0" windowWidth="20490" windowHeight="7755"/>
  </bookViews>
  <sheets>
    <sheet name="IPER" sheetId="1" r:id="rId1"/>
  </sheets>
  <definedNames>
    <definedName name="_1__TODOS_LOS_PROCESOS_2__MANTENIMIENTO_DE_MAQUINAS_DISPENSADORAS_3__ASEO_GUARDÍAS_Y_MANTENCIÓN_DE_OFICINAS_4__VISITAS">IPER!#REF!</definedName>
    <definedName name="_xlnm._FilterDatabase" localSheetId="0" hidden="1">IPER!#REF!</definedName>
    <definedName name="Agenciamiento">IPER!#REF!</definedName>
    <definedName name="AGENCIAMIENTO_DE_NAVES">IPER!#REF!</definedName>
    <definedName name="Agenciamiento_Naves">IPER!#REF!</definedName>
    <definedName name="Agenciamiento1">IPER!$B$12:$P$23</definedName>
    <definedName name="AgenciamientoNaves">IPER!$B$12:$P$13</definedName>
    <definedName name="AREA_ADMINISTRACIPON__DOCUMENTACIÓN_Y_COMERCIAL">IPER!#REF!</definedName>
    <definedName name="Área_Administrativa">IPER!$B$48:$P$49</definedName>
    <definedName name="_xlnm.Print_Area" localSheetId="0">IPER!#REF!</definedName>
    <definedName name="Bodegas">IPER!$B$26:$P$27</definedName>
    <definedName name="BODEGAS_DE_CASABLANCA">IPER!#REF!</definedName>
    <definedName name="Contratistas">IPER!$B$69:$P$70</definedName>
    <definedName name="ULOG_ULTRACOMEX">IPER!#REF!</definedName>
    <definedName name="Visitas_y_Emergencias">IPER!$B$92:$P$93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99" i="1" l="1"/>
  <c r="H99" i="1"/>
  <c r="I99" i="1" s="1"/>
  <c r="O98" i="1"/>
  <c r="I98" i="1"/>
  <c r="H98" i="1"/>
  <c r="H97" i="1"/>
  <c r="I97" i="1" s="1"/>
  <c r="O96" i="1"/>
  <c r="H96" i="1"/>
  <c r="I96" i="1" s="1"/>
  <c r="H95" i="1"/>
  <c r="I95" i="1" s="1"/>
  <c r="O94" i="1"/>
  <c r="P94" i="1" s="1"/>
  <c r="H94" i="1"/>
  <c r="I94" i="1" s="1"/>
  <c r="H82" i="1"/>
  <c r="I82" i="1" s="1"/>
  <c r="H81" i="1"/>
  <c r="I81" i="1" s="1"/>
  <c r="H80" i="1"/>
  <c r="I80" i="1" s="1"/>
  <c r="O79" i="1"/>
  <c r="P79" i="1" s="1"/>
  <c r="H79" i="1"/>
  <c r="I79" i="1" s="1"/>
  <c r="H78" i="1"/>
  <c r="I78" i="1" s="1"/>
  <c r="H77" i="1"/>
  <c r="I77" i="1" s="1"/>
  <c r="H76" i="1"/>
  <c r="I76" i="1" s="1"/>
  <c r="O75" i="1"/>
  <c r="P75" i="1" s="1"/>
  <c r="H75" i="1"/>
  <c r="I75" i="1" s="1"/>
  <c r="H74" i="1"/>
  <c r="I74" i="1" s="1"/>
  <c r="H73" i="1"/>
  <c r="I73" i="1" s="1"/>
  <c r="H72" i="1"/>
  <c r="I72" i="1" s="1"/>
  <c r="O71" i="1"/>
  <c r="P71" i="1" s="1"/>
  <c r="H71" i="1"/>
  <c r="I71" i="1" s="1"/>
  <c r="P63" i="1"/>
  <c r="I63" i="1"/>
  <c r="H63" i="1"/>
  <c r="P60" i="1"/>
  <c r="I60" i="1"/>
  <c r="P56" i="1"/>
  <c r="H56" i="1"/>
  <c r="I56" i="1" s="1"/>
  <c r="P50" i="1"/>
  <c r="I50" i="1"/>
  <c r="H50" i="1"/>
  <c r="P32" i="1"/>
  <c r="I32" i="1"/>
  <c r="P30" i="1"/>
  <c r="H30" i="1"/>
  <c r="I30" i="1" s="1"/>
  <c r="P28" i="1"/>
  <c r="I28" i="1"/>
  <c r="H28" i="1"/>
  <c r="O22" i="1"/>
  <c r="P22" i="1" s="1"/>
  <c r="I22" i="1"/>
  <c r="H22" i="1"/>
  <c r="O20" i="1"/>
  <c r="P20" i="1" s="1"/>
  <c r="I20" i="1"/>
  <c r="H20" i="1"/>
  <c r="O17" i="1"/>
  <c r="P17" i="1" s="1"/>
  <c r="I17" i="1"/>
  <c r="H17" i="1"/>
  <c r="O14" i="1"/>
  <c r="P14" i="1" s="1"/>
  <c r="I14" i="1"/>
  <c r="H14" i="1"/>
  <c r="K10" i="1"/>
</calcChain>
</file>

<file path=xl/sharedStrings.xml><?xml version="1.0" encoding="utf-8"?>
<sst xmlns="http://schemas.openxmlformats.org/spreadsheetml/2006/main" count="457" uniqueCount="163">
  <si>
    <t>PLANILLA DE INDENTIFICACIÓN DE PELIGROS Y EVALUACIÓN DE RIESGOS</t>
  </si>
  <si>
    <t>xxxx-xx/xx-xx-x</t>
  </si>
  <si>
    <t>FECHA ELABORACIÓN</t>
  </si>
  <si>
    <t>xxxxx</t>
  </si>
  <si>
    <t>Resumen Riesgos</t>
  </si>
  <si>
    <t>FECHA ACTUALIZACIÓN</t>
  </si>
  <si>
    <t>R Totales</t>
  </si>
  <si>
    <t>R Controlados</t>
  </si>
  <si>
    <t>Aceptable</t>
  </si>
  <si>
    <t>Moderado</t>
  </si>
  <si>
    <t>No Aceptable</t>
  </si>
  <si>
    <t xml:space="preserve">area administrativa </t>
  </si>
  <si>
    <t>Evaluación de Riesgos</t>
  </si>
  <si>
    <t>Re-evaluación de Riesgos</t>
  </si>
  <si>
    <t>Actividad</t>
  </si>
  <si>
    <t>Peligros</t>
  </si>
  <si>
    <t>Riesgos</t>
  </si>
  <si>
    <t>Medidas de Control Existentes</t>
  </si>
  <si>
    <t>P</t>
  </si>
  <si>
    <t>S</t>
  </si>
  <si>
    <t>M.R.</t>
  </si>
  <si>
    <t>Clasificación del riesgo</t>
  </si>
  <si>
    <t>Control Operacional</t>
  </si>
  <si>
    <t>Factor a Controlar</t>
  </si>
  <si>
    <t>Fecha de implementación</t>
  </si>
  <si>
    <t>M.R</t>
  </si>
  <si>
    <t>coordinar los departamentos de la empresa</t>
  </si>
  <si>
    <t>Manipular tablero o sistemas eléctricos sin estar capacitado y sin autorización</t>
  </si>
  <si>
    <t>electrico</t>
  </si>
  <si>
    <t>Capacitación</t>
  </si>
  <si>
    <t>realizar capacitaciones pertinentes ,que permitan que los colaboradores tenga un conocimiento previo y veridico frente a la manipulacion de sitemas electricos en general</t>
  </si>
  <si>
    <t>P y S</t>
  </si>
  <si>
    <t>Incendios</t>
  </si>
  <si>
    <t>fisico</t>
  </si>
  <si>
    <t>Equipos Protección General (EPG)</t>
  </si>
  <si>
    <t>mantener los ambientes de trabajo equipados con todos los implementos de seguridad necesarios en casos de incendio.</t>
  </si>
  <si>
    <t>Accidentes graves o fatales</t>
  </si>
  <si>
    <t>ergonomico</t>
  </si>
  <si>
    <t>Reglas</t>
  </si>
  <si>
    <t xml:space="preserve">moderado </t>
  </si>
  <si>
    <t>Diseñar un manual que contenga toda la reglamentacion necesaria para disminuir la probabilidad de accidentes graves o fatales</t>
  </si>
  <si>
    <t xml:space="preserve">establecer las funciones  de cada puesto de la organización.                                                                                                                              </t>
  </si>
  <si>
    <t xml:space="preserve">Exposición sin EPP a Gases, polvos, vapores, humos. </t>
  </si>
  <si>
    <t>quimico</t>
  </si>
  <si>
    <t>Equipos Protección Personal (EPP)</t>
  </si>
  <si>
    <t xml:space="preserve">Brindar todos los equipos de proteccion personal a los colaboradores ,con el fin de protegerlos en caso de exposicoion a quimicos </t>
  </si>
  <si>
    <t xml:space="preserve">Mal diseño del puesto de trabajo. </t>
  </si>
  <si>
    <t>locativo</t>
  </si>
  <si>
    <t>Mejora Estructura</t>
  </si>
  <si>
    <t>Realizar un analisis y adecuacion de los espacios de trabajo,según las necesidades  de cada empleado.</t>
  </si>
  <si>
    <t>Uso de muebles o materiales en mal estado.</t>
  </si>
  <si>
    <t>Gestionar recursos para la compra y renovacion de los muebles y materiales de trabajo</t>
  </si>
  <si>
    <t>supervisar el cumplimiento de  las funciones actuales de los individuos</t>
  </si>
  <si>
    <t>Posturas de trabajo de escritorio incorrectas.</t>
  </si>
  <si>
    <t xml:space="preserve">realizar una  capacitacion sobre la adecuada mecanica corporal en sus espacios de trabajo a los empleados </t>
  </si>
  <si>
    <t>equipos inadecuados</t>
  </si>
  <si>
    <t xml:space="preserve">aceptable </t>
  </si>
  <si>
    <t>Suministrar  equipos en general que se encuentren en un estado optimo para el perfecto funcionamiento y desempeño de los colaboradores</t>
  </si>
  <si>
    <t xml:space="preserve">documentar los procesos generales </t>
  </si>
  <si>
    <t>Exposición a ruido</t>
  </si>
  <si>
    <t xml:space="preserve">Equipos Protección Personal (EPP) </t>
  </si>
  <si>
    <t xml:space="preserve">brindar los equipos de proteccion auditiva  a los empleados ,cuidando de su integridad fisica </t>
  </si>
  <si>
    <t xml:space="preserve">Ambiente térmicamente inadecuado. </t>
  </si>
  <si>
    <t>moderado</t>
  </si>
  <si>
    <t xml:space="preserve">Adecuar los espacios de tabajo con la debida ventilacion,propiciando un ambiente termicamente adecuado </t>
  </si>
  <si>
    <t xml:space="preserve">area productiva </t>
  </si>
  <si>
    <t>Transformar materia prima</t>
  </si>
  <si>
    <t>Uso inadecuado de Vehículos/herramienta/equipo</t>
  </si>
  <si>
    <t>mecanico</t>
  </si>
  <si>
    <t>capacitacion</t>
  </si>
  <si>
    <t>Proporcionar capacitaciones a los empleados en cuanto al buen manejo de los equipos que usan diariamente en el desempeño de su labor.</t>
  </si>
  <si>
    <t>No realizar chequeo de herramienta/equipo/utilería antes de utilizar.</t>
  </si>
  <si>
    <t>Concientizar a los empledos sobre la importancia de verificar los implementos detrabajo y sobre el autocuidado en el contexto laboral</t>
  </si>
  <si>
    <t>estrusar el material</t>
  </si>
  <si>
    <t>accidentes graves o fatales</t>
  </si>
  <si>
    <t>Proteccion contra Caídas</t>
  </si>
  <si>
    <t>Proporcionar a los empleados todos los implementos de proteccion contra caidas y y realizar una induccion previa sobre su adecuado uso y la importancia del autocuidado.</t>
  </si>
  <si>
    <t>No estar atento a los movimientos del estrusor.</t>
  </si>
  <si>
    <t>Concientizar alos empleados sobre la importancia de la precaucion en el desempeño de sus labores y brindar todos los equipos de proteccion necesaria para su bienestar.</t>
  </si>
  <si>
    <t>Correr al transitar por pasillos.</t>
  </si>
  <si>
    <t>Instructivos</t>
  </si>
  <si>
    <t>Diseñar un reglameto pertinente ,evaluar su cumplimiento constantemente y adcuar y señalizar los espacios para prevenir cualquier tipo de accidente</t>
  </si>
  <si>
    <t>Señales y Letreros</t>
  </si>
  <si>
    <t>Demarcaciones</t>
  </si>
  <si>
    <t>tejer el saco de fibra</t>
  </si>
  <si>
    <t>Mal uso de herramienas o utilería</t>
  </si>
  <si>
    <t>Capacitar a los empleados sobre el debido uso de herramientas de trabajo.</t>
  </si>
  <si>
    <t>No estar atento a los movimientos de la tejedora</t>
  </si>
  <si>
    <t>formar el saco de fiibra</t>
  </si>
  <si>
    <t>Condición física deficiente</t>
  </si>
  <si>
    <t>Pausas para Descanso</t>
  </si>
  <si>
    <t>Realizar una evaluacion medica previa a la iniciacion de labores en la empresa,con el fin de detectar cualquier tipo de deficiencia en el colaborador.</t>
  </si>
  <si>
    <t>No estar atento a los movimientos de a maquina de costura.</t>
  </si>
  <si>
    <t>Capacitar a los empleados sobre el debido uso de herramientas de trabajo</t>
  </si>
  <si>
    <t>marcar los  sacos de fibra</t>
  </si>
  <si>
    <t>No estar atento a los movimientos de la  flexografica.</t>
  </si>
  <si>
    <t>Ropa de seguridad inadecuada</t>
  </si>
  <si>
    <t>suministrar la dotacion de ropa de seguridad adecuada,con el fin de proteger la integridad de los colaboradores.</t>
  </si>
  <si>
    <t>prensar los sacos de fibra</t>
  </si>
  <si>
    <t>No estar atento a los movimientos de la prensadora.</t>
  </si>
  <si>
    <t xml:space="preserve">Área de ventas </t>
  </si>
  <si>
    <t>brindar atencion al cliente</t>
  </si>
  <si>
    <t xml:space="preserve">Se darian capacitaciones para que las personas que ocupan el lugar de trabajo se mentalizen del riesgo que pueden tener al tomar esa postura </t>
  </si>
  <si>
    <t>p</t>
  </si>
  <si>
    <t>No estar atento a los movimientos del cliente</t>
  </si>
  <si>
    <t>PSICOLABORAL</t>
  </si>
  <si>
    <t>Consulta y comunicación</t>
  </si>
  <si>
    <t>Se harian recomendaciones para que las personas externas que se acerquen a la organización tengan una buena informacion y comunicación</t>
  </si>
  <si>
    <t>Equipos inadecuados</t>
  </si>
  <si>
    <t>Sacar espacios donde lo empleados puedan reestructurar su puesto de trabajo</t>
  </si>
  <si>
    <t>herramientas inadecuadas</t>
  </si>
  <si>
    <t>Evaluación de métodos de trabajo</t>
  </si>
  <si>
    <t>Preguntar de manera adecuada sobre la situacion que se esta presentando</t>
  </si>
  <si>
    <t>Orden y Limpieza</t>
  </si>
  <si>
    <t>Observacion de los utensilios de trabajo</t>
  </si>
  <si>
    <t>Mal uso de herramientas o utilería</t>
  </si>
  <si>
    <t>Disponer el producto al cliente</t>
  </si>
  <si>
    <t>Realizar actividades referentes a pausas activas</t>
  </si>
  <si>
    <t>tomar los pedidos requeridos</t>
  </si>
  <si>
    <t>psicolaboral</t>
  </si>
  <si>
    <t>Se harian recmendaciones para que las personas externas que se acerquen a la organización tengan una buena informacion y comunicación</t>
  </si>
  <si>
    <t>contabilizar los ingresos por ventas</t>
  </si>
  <si>
    <t>Contratistas</t>
  </si>
  <si>
    <t>Realizar limpieza de las instalaciones</t>
  </si>
  <si>
    <t>Escaleras sin barandas</t>
  </si>
  <si>
    <t>mejora estructura</t>
  </si>
  <si>
    <t>No usar barandas al subir o bajar por escaleras</t>
  </si>
  <si>
    <t>inspecciones planeadas</t>
  </si>
  <si>
    <t>Capacitar a los colaboradores,sobre la precaucion y autocuidado que deben tener al transitar por las organizaciones de la organización.</t>
  </si>
  <si>
    <t>Barandas de escaleras, en mal estado</t>
  </si>
  <si>
    <t>mejorar las instalaciones de la organización, principalmente las zonas de transito adecuandolas para la prevencion de accidentes.</t>
  </si>
  <si>
    <t xml:space="preserve">Barandas de escaleras inadecuadas. </t>
  </si>
  <si>
    <t>Transportar la produccion</t>
  </si>
  <si>
    <t>No contar con las fichas de seguridad del o los productos.</t>
  </si>
  <si>
    <t>señales y letreros</t>
  </si>
  <si>
    <t>Realizar la debida señalizacion y demarcacion de los productos para dismunuir los riesgos en su manipulacion y tranporte.</t>
  </si>
  <si>
    <t>No conocer las fichas  de seguridad en caso de accidentes o emergencias.</t>
  </si>
  <si>
    <t xml:space="preserve">capacitacion </t>
  </si>
  <si>
    <t>Capacitar a los colaboradores sobre el manejo y reconocimiento de las fichas de seguridad de los productos, que se manipulan en la organización.</t>
  </si>
  <si>
    <t xml:space="preserve">mecanico </t>
  </si>
  <si>
    <t>Operar un Vehículo/herramienta/equipo sin estar capacitado.</t>
  </si>
  <si>
    <t xml:space="preserve">proteccion </t>
  </si>
  <si>
    <t>Capacitar en el debido manejo de las herramientas de trabajo necesarias.</t>
  </si>
  <si>
    <t>realizar mantenimiento y reparacion general</t>
  </si>
  <si>
    <t>No usar arnés de seguridad en faènas de altura</t>
  </si>
  <si>
    <t>Equipos proteccion personal (eepp)</t>
  </si>
  <si>
    <t>Brindar al debida dotacion, a los colaboradores que requieren ejercer funciones en lugares altos y riesgosos.</t>
  </si>
  <si>
    <t>Exponerse innesesariamente a alturas</t>
  </si>
  <si>
    <t>Realizar la debida señalizacion y demarcacion de zonas con peligros de altura,y brindar los respectivos elementos de proteccion.</t>
  </si>
  <si>
    <t>prosedimiento</t>
  </si>
  <si>
    <t xml:space="preserve">area de seguridad </t>
  </si>
  <si>
    <t>establecer medidas para garantizar la proteccion de los recursos y activos d e la empresa</t>
  </si>
  <si>
    <t xml:space="preserve">Ambiente térmicamente inadecuado: estrés por calor. </t>
  </si>
  <si>
    <t>vigilar los lugares de acceso</t>
  </si>
  <si>
    <t>No mantener las distancias de seguridad con otros equipos o estructuras</t>
  </si>
  <si>
    <t>Procedimientos</t>
  </si>
  <si>
    <t>Determinar un manual de funcionamiento donde se especifiquen los pasos para actuar frente a estos casos.</t>
  </si>
  <si>
    <t>manipular sistemas de seguridad</t>
  </si>
  <si>
    <t>Montar o desmontar estructuras o parte de equipos sin seguir especificaciones de fabrica</t>
  </si>
  <si>
    <t>reglas</t>
  </si>
  <si>
    <t>Capacitar a los colaboradores sobre como montar y desmontar equipos de manera segura evitando la mayor probabilidad de riesgos.</t>
  </si>
  <si>
    <t>reportar novedades</t>
  </si>
  <si>
    <t xml:space="preserve">Ambiente térmicamente inadecuado: estrés por frío.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</si>
</sst>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540A]m/d/yyyy;@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sz val="9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8"/>
      <color indexed="12"/>
      <name val="Calibri"/>
      <family val="2"/>
      <scheme val="minor"/>
    </font>
    <font>
      <sz val="8"/>
      <color indexed="8"/>
      <name val="Calibri"/>
      <family val="2"/>
      <scheme val="minor"/>
    </font>
    <font>
      <sz val="8"/>
      <color theme="1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Arial"/>
      <family val="2"/>
    </font>
    <font>
      <sz val="11"/>
      <name val="Arial"/>
      <family val="2"/>
    </font>
    <font>
      <b/>
      <sz val="11"/>
      <color theme="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5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5" fillId="0" borderId="0"/>
  </cellStyleXfs>
  <cellXfs count="149">
    <xf numFmtId="0" fontId="0" fillId="0" borderId="0" xfId="0"/>
    <xf numFmtId="0" fontId="0" fillId="0" borderId="0" xfId="0" applyFont="1"/>
    <xf numFmtId="0" fontId="0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164" fontId="4" fillId="0" borderId="0" xfId="0" applyNumberFormat="1" applyFont="1" applyAlignment="1">
      <alignment horizontal="center"/>
    </xf>
    <xf numFmtId="14" fontId="4" fillId="0" borderId="0" xfId="0" applyNumberFormat="1" applyFont="1" applyAlignment="1">
      <alignment horizontal="center"/>
    </xf>
    <xf numFmtId="0" fontId="6" fillId="6" borderId="4" xfId="5" applyFont="1" applyFill="1" applyBorder="1" applyAlignment="1" applyProtection="1">
      <alignment horizontal="center" vertical="center" wrapText="1"/>
      <protection hidden="1"/>
    </xf>
    <xf numFmtId="0" fontId="6" fillId="6" borderId="1" xfId="5" applyFont="1" applyFill="1" applyBorder="1" applyAlignment="1" applyProtection="1">
      <alignment horizontal="center" vertical="center" wrapText="1"/>
      <protection hidden="1"/>
    </xf>
    <xf numFmtId="0" fontId="0" fillId="7" borderId="5" xfId="0" applyFill="1" applyBorder="1"/>
    <xf numFmtId="9" fontId="1" fillId="0" borderId="0" xfId="1" applyFont="1" applyAlignment="1">
      <alignment horizontal="center"/>
    </xf>
    <xf numFmtId="0" fontId="7" fillId="0" borderId="0" xfId="0" applyFont="1"/>
    <xf numFmtId="0" fontId="9" fillId="0" borderId="6" xfId="0" applyFont="1" applyBorder="1"/>
    <xf numFmtId="0" fontId="10" fillId="0" borderId="0" xfId="0" applyFont="1" applyBorder="1"/>
    <xf numFmtId="0" fontId="10" fillId="0" borderId="0" xfId="0" applyFont="1" applyAlignment="1">
      <alignment horizontal="center"/>
    </xf>
    <xf numFmtId="0" fontId="6" fillId="6" borderId="7" xfId="5" applyFont="1" applyFill="1" applyBorder="1" applyAlignment="1" applyProtection="1">
      <alignment horizontal="center" vertical="center" wrapText="1"/>
      <protection hidden="1"/>
    </xf>
    <xf numFmtId="0" fontId="11" fillId="6" borderId="7" xfId="5" applyFont="1" applyFill="1" applyBorder="1" applyAlignment="1" applyProtection="1">
      <alignment horizontal="center" vertical="center" wrapText="1"/>
      <protection hidden="1"/>
    </xf>
    <xf numFmtId="0" fontId="12" fillId="6" borderId="7" xfId="4" applyFont="1" applyFill="1" applyBorder="1" applyAlignment="1" applyProtection="1">
      <alignment vertical="center" wrapText="1"/>
      <protection hidden="1"/>
    </xf>
    <xf numFmtId="0" fontId="12" fillId="6" borderId="7" xfId="2" applyFont="1" applyFill="1" applyBorder="1" applyAlignment="1" applyProtection="1">
      <alignment vertical="center" wrapText="1"/>
      <protection hidden="1"/>
    </xf>
    <xf numFmtId="0" fontId="12" fillId="6" borderId="7" xfId="5" applyFont="1" applyFill="1" applyBorder="1" applyAlignment="1" applyProtection="1">
      <alignment vertical="center" wrapText="1"/>
      <protection hidden="1"/>
    </xf>
    <xf numFmtId="0" fontId="6" fillId="6" borderId="7" xfId="3" applyFont="1" applyFill="1" applyBorder="1" applyAlignment="1" applyProtection="1">
      <alignment horizontal="center" vertical="center" wrapText="1"/>
      <protection hidden="1"/>
    </xf>
    <xf numFmtId="0" fontId="6" fillId="6" borderId="7" xfId="4" applyFont="1" applyFill="1" applyBorder="1" applyAlignment="1" applyProtection="1">
      <alignment horizontal="center" vertical="center" wrapText="1"/>
      <protection hidden="1"/>
    </xf>
    <xf numFmtId="0" fontId="6" fillId="6" borderId="7" xfId="2" applyFont="1" applyFill="1" applyBorder="1" applyAlignment="1" applyProtection="1">
      <alignment horizontal="center" vertical="center" wrapText="1"/>
      <protection hidden="1"/>
    </xf>
    <xf numFmtId="0" fontId="6" fillId="6" borderId="3" xfId="5" applyFont="1" applyFill="1" applyBorder="1" applyAlignment="1" applyProtection="1">
      <alignment horizontal="center" vertical="center" wrapText="1"/>
      <protection hidden="1"/>
    </xf>
    <xf numFmtId="0" fontId="3" fillId="7" borderId="9" xfId="0" applyFont="1" applyFill="1" applyBorder="1" applyAlignment="1">
      <alignment horizontal="center" wrapText="1"/>
    </xf>
    <xf numFmtId="0" fontId="3" fillId="7" borderId="9" xfId="0" applyFont="1" applyFill="1" applyBorder="1" applyAlignment="1">
      <alignment horizontal="center"/>
    </xf>
    <xf numFmtId="0" fontId="3" fillId="7" borderId="9" xfId="0" applyFont="1" applyFill="1" applyBorder="1"/>
    <xf numFmtId="0" fontId="0" fillId="7" borderId="9" xfId="0" applyFont="1" applyFill="1" applyBorder="1" applyAlignment="1">
      <alignment vertical="center"/>
    </xf>
    <xf numFmtId="0" fontId="2" fillId="7" borderId="9" xfId="0" applyFont="1" applyFill="1" applyBorder="1" applyAlignment="1">
      <alignment horizontal="center" vertical="center"/>
    </xf>
    <xf numFmtId="0" fontId="0" fillId="7" borderId="9" xfId="0" applyFill="1" applyBorder="1" applyAlignment="1">
      <alignment horizontal="center" vertical="center" wrapText="1"/>
    </xf>
    <xf numFmtId="0" fontId="0" fillId="7" borderId="9" xfId="0" applyFill="1" applyBorder="1" applyAlignment="1">
      <alignment horizontal="center" vertical="center"/>
    </xf>
    <xf numFmtId="14" fontId="3" fillId="7" borderId="9" xfId="0" applyNumberFormat="1" applyFont="1" applyFill="1" applyBorder="1" applyAlignment="1">
      <alignment horizontal="center" vertical="center"/>
    </xf>
    <xf numFmtId="0" fontId="3" fillId="7" borderId="9" xfId="0" applyFont="1" applyFill="1" applyBorder="1" applyAlignment="1">
      <alignment wrapText="1"/>
    </xf>
    <xf numFmtId="0" fontId="3" fillId="0" borderId="5" xfId="0" applyFont="1" applyBorder="1" applyAlignment="1">
      <alignment horizontal="center" wrapText="1"/>
    </xf>
    <xf numFmtId="0" fontId="3" fillId="0" borderId="5" xfId="0" applyFont="1" applyBorder="1" applyAlignment="1">
      <alignment horizontal="center"/>
    </xf>
    <xf numFmtId="0" fontId="3" fillId="0" borderId="5" xfId="0" applyFont="1" applyBorder="1"/>
    <xf numFmtId="0" fontId="0" fillId="0" borderId="5" xfId="0" applyFont="1" applyBorder="1" applyAlignment="1">
      <alignment vertical="center"/>
    </xf>
    <xf numFmtId="0" fontId="0" fillId="9" borderId="9" xfId="0" applyFont="1" applyFill="1" applyBorder="1" applyAlignment="1">
      <alignment vertical="center"/>
    </xf>
    <xf numFmtId="0" fontId="2" fillId="9" borderId="9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/>
    </xf>
    <xf numFmtId="14" fontId="3" fillId="0" borderId="5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9" borderId="9" xfId="0" applyFill="1" applyBorder="1" applyAlignment="1">
      <alignment horizontal="center" vertical="center"/>
    </xf>
    <xf numFmtId="0" fontId="3" fillId="7" borderId="5" xfId="0" applyFont="1" applyFill="1" applyBorder="1" applyAlignment="1">
      <alignment horizontal="center" wrapText="1"/>
    </xf>
    <xf numFmtId="0" fontId="3" fillId="7" borderId="5" xfId="0" applyFont="1" applyFill="1" applyBorder="1" applyAlignment="1">
      <alignment horizontal="center"/>
    </xf>
    <xf numFmtId="0" fontId="3" fillId="7" borderId="5" xfId="0" applyFont="1" applyFill="1" applyBorder="1"/>
    <xf numFmtId="0" fontId="0" fillId="7" borderId="5" xfId="0" applyFont="1" applyFill="1" applyBorder="1" applyAlignment="1">
      <alignment vertical="center"/>
    </xf>
    <xf numFmtId="0" fontId="0" fillId="7" borderId="5" xfId="0" applyFill="1" applyBorder="1" applyAlignment="1">
      <alignment horizontal="center" vertical="center" wrapText="1"/>
    </xf>
    <xf numFmtId="14" fontId="3" fillId="7" borderId="5" xfId="0" applyNumberFormat="1" applyFont="1" applyFill="1" applyBorder="1" applyAlignment="1">
      <alignment horizontal="center" vertical="center"/>
    </xf>
    <xf numFmtId="0" fontId="0" fillId="7" borderId="5" xfId="0" applyFill="1" applyBorder="1" applyAlignment="1">
      <alignment horizontal="center" vertical="center"/>
    </xf>
    <xf numFmtId="0" fontId="0" fillId="0" borderId="0" xfId="0" applyFont="1" applyAlignment="1"/>
    <xf numFmtId="0" fontId="0" fillId="7" borderId="9" xfId="0" applyFont="1" applyFill="1" applyBorder="1" applyAlignment="1"/>
    <xf numFmtId="0" fontId="0" fillId="7" borderId="9" xfId="0" applyFill="1" applyBorder="1" applyAlignment="1">
      <alignment wrapText="1"/>
    </xf>
    <xf numFmtId="0" fontId="0" fillId="7" borderId="9" xfId="0" applyFill="1" applyBorder="1"/>
    <xf numFmtId="14" fontId="3" fillId="7" borderId="9" xfId="0" applyNumberFormat="1" applyFont="1" applyFill="1" applyBorder="1"/>
    <xf numFmtId="0" fontId="0" fillId="0" borderId="5" xfId="0" applyFont="1" applyBorder="1" applyAlignment="1"/>
    <xf numFmtId="0" fontId="0" fillId="0" borderId="5" xfId="0" applyBorder="1" applyAlignment="1">
      <alignment wrapText="1"/>
    </xf>
    <xf numFmtId="0" fontId="0" fillId="0" borderId="9" xfId="0" applyFill="1" applyBorder="1"/>
    <xf numFmtId="14" fontId="3" fillId="0" borderId="5" xfId="0" applyNumberFormat="1" applyFont="1" applyBorder="1"/>
    <xf numFmtId="0" fontId="0" fillId="0" borderId="5" xfId="0" applyBorder="1"/>
    <xf numFmtId="0" fontId="3" fillId="0" borderId="5" xfId="0" applyFont="1" applyBorder="1" applyAlignment="1">
      <alignment wrapText="1"/>
    </xf>
    <xf numFmtId="0" fontId="2" fillId="9" borderId="9" xfId="0" applyFont="1" applyFill="1" applyBorder="1" applyAlignment="1">
      <alignment horizontal="center"/>
    </xf>
    <xf numFmtId="0" fontId="11" fillId="10" borderId="5" xfId="5" applyFont="1" applyFill="1" applyBorder="1" applyAlignment="1" applyProtection="1">
      <alignment horizontal="center" vertical="center" wrapText="1"/>
      <protection locked="0" hidden="1"/>
    </xf>
    <xf numFmtId="0" fontId="11" fillId="10" borderId="5" xfId="5" applyFont="1" applyFill="1" applyBorder="1" applyAlignment="1" applyProtection="1">
      <alignment horizontal="left" vertical="center" wrapText="1"/>
      <protection locked="0" hidden="1"/>
    </xf>
    <xf numFmtId="0" fontId="12" fillId="10" borderId="5" xfId="5" applyFont="1" applyFill="1" applyBorder="1" applyAlignment="1" applyProtection="1">
      <alignment vertical="center" wrapText="1"/>
      <protection locked="0" hidden="1"/>
    </xf>
    <xf numFmtId="0" fontId="12" fillId="10" borderId="5" xfId="5" applyFont="1" applyFill="1" applyBorder="1" applyAlignment="1" applyProtection="1">
      <alignment horizontal="left" vertical="center" wrapText="1"/>
      <protection locked="0" hidden="1"/>
    </xf>
    <xf numFmtId="0" fontId="0" fillId="10" borderId="9" xfId="0" applyFill="1" applyBorder="1"/>
    <xf numFmtId="14" fontId="11" fillId="10" borderId="5" xfId="5" applyNumberFormat="1" applyFont="1" applyFill="1" applyBorder="1" applyAlignment="1" applyProtection="1">
      <alignment horizontal="left" vertical="center" wrapText="1"/>
      <protection locked="0" hidden="1"/>
    </xf>
    <xf numFmtId="0" fontId="13" fillId="10" borderId="5" xfId="5" applyFont="1" applyFill="1" applyBorder="1" applyAlignment="1" applyProtection="1">
      <alignment horizontal="left" vertical="center" wrapText="1"/>
      <protection locked="0" hidden="1"/>
    </xf>
    <xf numFmtId="0" fontId="14" fillId="0" borderId="0" xfId="0" applyFont="1"/>
    <xf numFmtId="0" fontId="15" fillId="10" borderId="5" xfId="5" applyFont="1" applyFill="1" applyBorder="1" applyAlignment="1" applyProtection="1">
      <alignment horizontal="center" vertical="center" wrapText="1"/>
      <protection locked="0" hidden="1"/>
    </xf>
    <xf numFmtId="0" fontId="15" fillId="10" borderId="5" xfId="5" applyFont="1" applyFill="1" applyBorder="1" applyAlignment="1" applyProtection="1">
      <alignment horizontal="left" vertical="center" wrapText="1"/>
      <protection locked="0" hidden="1"/>
    </xf>
    <xf numFmtId="0" fontId="15" fillId="10" borderId="5" xfId="5" applyFont="1" applyFill="1" applyBorder="1" applyAlignment="1" applyProtection="1">
      <alignment vertical="center" wrapText="1"/>
      <protection locked="0" hidden="1"/>
    </xf>
    <xf numFmtId="0" fontId="16" fillId="9" borderId="9" xfId="0" applyFont="1" applyFill="1" applyBorder="1" applyAlignment="1">
      <alignment horizontal="center" vertical="center"/>
    </xf>
    <xf numFmtId="0" fontId="14" fillId="10" borderId="9" xfId="0" applyFont="1" applyFill="1" applyBorder="1"/>
    <xf numFmtId="14" fontId="15" fillId="10" borderId="5" xfId="5" applyNumberFormat="1" applyFont="1" applyFill="1" applyBorder="1" applyAlignment="1" applyProtection="1">
      <alignment horizontal="left" vertical="center" wrapText="1"/>
      <protection locked="0" hidden="1"/>
    </xf>
    <xf numFmtId="0" fontId="0" fillId="9" borderId="0" xfId="0" applyFont="1" applyFill="1"/>
    <xf numFmtId="0" fontId="11" fillId="9" borderId="5" xfId="5" applyFont="1" applyFill="1" applyBorder="1" applyAlignment="1" applyProtection="1">
      <alignment horizontal="center" vertical="center" wrapText="1"/>
      <protection locked="0" hidden="1"/>
    </xf>
    <xf numFmtId="0" fontId="11" fillId="9" borderId="5" xfId="5" applyFont="1" applyFill="1" applyBorder="1" applyAlignment="1" applyProtection="1">
      <alignment horizontal="left" vertical="center" wrapText="1"/>
      <protection locked="0" hidden="1"/>
    </xf>
    <xf numFmtId="0" fontId="12" fillId="9" borderId="5" xfId="5" applyFont="1" applyFill="1" applyBorder="1" applyAlignment="1" applyProtection="1">
      <alignment vertical="center" wrapText="1"/>
      <protection locked="0" hidden="1"/>
    </xf>
    <xf numFmtId="0" fontId="12" fillId="9" borderId="5" xfId="5" applyFont="1" applyFill="1" applyBorder="1" applyAlignment="1" applyProtection="1">
      <alignment horizontal="left" vertical="center" wrapText="1"/>
      <protection locked="0" hidden="1"/>
    </xf>
    <xf numFmtId="14" fontId="11" fillId="9" borderId="5" xfId="5" applyNumberFormat="1" applyFont="1" applyFill="1" applyBorder="1" applyAlignment="1" applyProtection="1">
      <alignment horizontal="left" vertical="center" wrapText="1"/>
      <protection locked="0" hidden="1"/>
    </xf>
    <xf numFmtId="0" fontId="13" fillId="9" borderId="5" xfId="5" applyFont="1" applyFill="1" applyBorder="1" applyAlignment="1" applyProtection="1">
      <alignment horizontal="left" vertical="center" wrapText="1"/>
      <protection locked="0" hidden="1"/>
    </xf>
    <xf numFmtId="0" fontId="0" fillId="9" borderId="0" xfId="0" applyFont="1" applyFill="1" applyAlignment="1">
      <alignment horizontal="center"/>
    </xf>
    <xf numFmtId="0" fontId="3" fillId="9" borderId="0" xfId="0" applyFont="1" applyFill="1" applyAlignment="1">
      <alignment horizontal="center"/>
    </xf>
    <xf numFmtId="0" fontId="3" fillId="9" borderId="0" xfId="0" applyFont="1" applyFill="1"/>
    <xf numFmtId="0" fontId="0" fillId="9" borderId="0" xfId="0" applyFont="1" applyFill="1" applyAlignment="1">
      <alignment vertical="center"/>
    </xf>
    <xf numFmtId="0" fontId="9" fillId="0" borderId="0" xfId="0" applyFont="1" applyBorder="1"/>
    <xf numFmtId="0" fontId="3" fillId="0" borderId="9" xfId="0" applyFont="1" applyBorder="1" applyAlignment="1">
      <alignment horizontal="center" wrapText="1"/>
    </xf>
    <xf numFmtId="0" fontId="3" fillId="0" borderId="9" xfId="0" applyFont="1" applyBorder="1" applyAlignment="1">
      <alignment horizontal="center"/>
    </xf>
    <xf numFmtId="0" fontId="3" fillId="0" borderId="9" xfId="0" applyFont="1" applyBorder="1"/>
    <xf numFmtId="0" fontId="0" fillId="0" borderId="9" xfId="0" applyFont="1" applyBorder="1" applyAlignment="1"/>
    <xf numFmtId="0" fontId="0" fillId="0" borderId="9" xfId="0" applyBorder="1"/>
    <xf numFmtId="14" fontId="3" fillId="0" borderId="9" xfId="0" applyNumberFormat="1" applyFont="1" applyBorder="1"/>
    <xf numFmtId="0" fontId="7" fillId="9" borderId="0" xfId="0" applyFont="1" applyFill="1"/>
    <xf numFmtId="0" fontId="0" fillId="0" borderId="0" xfId="0" applyFont="1" applyFill="1"/>
    <xf numFmtId="0" fontId="3" fillId="0" borderId="5" xfId="0" applyFont="1" applyFill="1" applyBorder="1" applyAlignment="1">
      <alignment horizontal="center" wrapText="1"/>
    </xf>
    <xf numFmtId="0" fontId="3" fillId="0" borderId="9" xfId="0" applyFont="1" applyFill="1" applyBorder="1" applyAlignment="1">
      <alignment horizontal="center"/>
    </xf>
    <xf numFmtId="0" fontId="3" fillId="0" borderId="5" xfId="0" applyFont="1" applyFill="1" applyBorder="1"/>
    <xf numFmtId="0" fontId="0" fillId="0" borderId="9" xfId="0" applyFont="1" applyFill="1" applyBorder="1" applyAlignment="1"/>
    <xf numFmtId="0" fontId="2" fillId="0" borderId="9" xfId="0" applyFont="1" applyFill="1" applyBorder="1" applyAlignment="1">
      <alignment horizontal="center" vertical="center"/>
    </xf>
    <xf numFmtId="0" fontId="0" fillId="0" borderId="5" xfId="0" applyFill="1" applyBorder="1" applyAlignment="1">
      <alignment wrapText="1"/>
    </xf>
    <xf numFmtId="14" fontId="3" fillId="0" borderId="5" xfId="0" applyNumberFormat="1" applyFont="1" applyFill="1" applyBorder="1"/>
    <xf numFmtId="0" fontId="0" fillId="0" borderId="5" xfId="0" applyFill="1" applyBorder="1"/>
    <xf numFmtId="0" fontId="3" fillId="0" borderId="9" xfId="0" applyFont="1" applyFill="1" applyBorder="1" applyAlignment="1">
      <alignment horizontal="center" wrapText="1"/>
    </xf>
    <xf numFmtId="0" fontId="3" fillId="0" borderId="9" xfId="0" applyFont="1" applyFill="1" applyBorder="1"/>
    <xf numFmtId="0" fontId="0" fillId="0" borderId="9" xfId="0" applyFill="1" applyBorder="1" applyAlignment="1">
      <alignment wrapText="1"/>
    </xf>
    <xf numFmtId="14" fontId="3" fillId="0" borderId="9" xfId="0" applyNumberFormat="1" applyFont="1" applyFill="1" applyBorder="1"/>
    <xf numFmtId="0" fontId="3" fillId="0" borderId="5" xfId="0" applyFont="1" applyFill="1" applyBorder="1" applyAlignment="1">
      <alignment horizontal="center"/>
    </xf>
    <xf numFmtId="0" fontId="13" fillId="7" borderId="9" xfId="5" applyFont="1" applyFill="1" applyBorder="1" applyAlignment="1" applyProtection="1">
      <alignment horizontal="center" vertical="center" wrapText="1"/>
      <protection locked="0" hidden="1"/>
    </xf>
    <xf numFmtId="0" fontId="13" fillId="0" borderId="5" xfId="5" applyFont="1" applyFill="1" applyBorder="1" applyAlignment="1" applyProtection="1">
      <alignment horizontal="center" vertical="center" wrapText="1"/>
      <protection locked="0" hidden="1"/>
    </xf>
    <xf numFmtId="0" fontId="13" fillId="7" borderId="8" xfId="5" applyFont="1" applyFill="1" applyBorder="1" applyAlignment="1" applyProtection="1">
      <alignment horizontal="center" vertical="center" wrapText="1"/>
      <protection locked="0" hidden="1"/>
    </xf>
    <xf numFmtId="0" fontId="13" fillId="7" borderId="9" xfId="5" applyFont="1" applyFill="1" applyBorder="1" applyAlignment="1" applyProtection="1">
      <alignment horizontal="center" vertical="center" wrapText="1"/>
      <protection locked="0" hidden="1"/>
    </xf>
    <xf numFmtId="0" fontId="13" fillId="9" borderId="11" xfId="5" applyFont="1" applyFill="1" applyBorder="1" applyAlignment="1" applyProtection="1">
      <alignment horizontal="center" vertical="center" wrapText="1"/>
      <protection locked="0" hidden="1"/>
    </xf>
    <xf numFmtId="0" fontId="13" fillId="9" borderId="9" xfId="5" applyFont="1" applyFill="1" applyBorder="1" applyAlignment="1" applyProtection="1">
      <alignment horizontal="center" vertical="center" wrapText="1"/>
      <protection locked="0" hidden="1"/>
    </xf>
    <xf numFmtId="0" fontId="8" fillId="8" borderId="1" xfId="5" applyFont="1" applyFill="1" applyBorder="1" applyAlignment="1" applyProtection="1">
      <alignment horizontal="center" vertical="center" wrapText="1"/>
      <protection hidden="1"/>
    </xf>
    <xf numFmtId="0" fontId="8" fillId="8" borderId="2" xfId="5" applyFont="1" applyFill="1" applyBorder="1" applyAlignment="1" applyProtection="1">
      <alignment horizontal="center" vertical="center" wrapText="1"/>
      <protection hidden="1"/>
    </xf>
    <xf numFmtId="0" fontId="8" fillId="8" borderId="3" xfId="5" applyFont="1" applyFill="1" applyBorder="1" applyAlignment="1" applyProtection="1">
      <alignment horizontal="center" vertical="center" wrapText="1"/>
      <protection hidden="1"/>
    </xf>
    <xf numFmtId="0" fontId="13" fillId="7" borderId="10" xfId="5" applyFont="1" applyFill="1" applyBorder="1" applyAlignment="1" applyProtection="1">
      <alignment horizontal="center" vertical="center" wrapText="1"/>
      <protection locked="0" hidden="1"/>
    </xf>
    <xf numFmtId="0" fontId="13" fillId="9" borderId="10" xfId="5" applyFont="1" applyFill="1" applyBorder="1" applyAlignment="1" applyProtection="1">
      <alignment horizontal="center" vertical="center" wrapText="1"/>
      <protection locked="0" hidden="1"/>
    </xf>
    <xf numFmtId="0" fontId="13" fillId="7" borderId="11" xfId="5" applyFont="1" applyFill="1" applyBorder="1" applyAlignment="1" applyProtection="1">
      <alignment horizontal="center" vertical="center" wrapText="1"/>
      <protection locked="0" hidden="1"/>
    </xf>
    <xf numFmtId="0" fontId="0" fillId="5" borderId="1" xfId="0" applyFill="1" applyBorder="1" applyAlignment="1">
      <alignment horizontal="center" vertical="center" wrapText="1"/>
    </xf>
    <xf numFmtId="0" fontId="0" fillId="5" borderId="2" xfId="0" applyFill="1" applyBorder="1" applyAlignment="1">
      <alignment horizontal="center" vertical="center" wrapText="1"/>
    </xf>
    <xf numFmtId="0" fontId="0" fillId="5" borderId="3" xfId="0" applyFill="1" applyBorder="1" applyAlignment="1">
      <alignment horizontal="center" vertical="center" wrapText="1"/>
    </xf>
    <xf numFmtId="0" fontId="13" fillId="10" borderId="11" xfId="5" applyFont="1" applyFill="1" applyBorder="1" applyAlignment="1" applyProtection="1">
      <alignment horizontal="center" vertical="center" wrapText="1"/>
      <protection locked="0" hidden="1"/>
    </xf>
    <xf numFmtId="0" fontId="13" fillId="10" borderId="9" xfId="5" applyFont="1" applyFill="1" applyBorder="1" applyAlignment="1" applyProtection="1">
      <alignment horizontal="center" vertical="center" wrapText="1"/>
      <protection locked="0" hidden="1"/>
    </xf>
    <xf numFmtId="0" fontId="0" fillId="5" borderId="1" xfId="0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3" fillId="0" borderId="11" xfId="0" applyFont="1" applyBorder="1" applyAlignment="1">
      <alignment horizontal="center" wrapText="1"/>
    </xf>
    <xf numFmtId="0" fontId="3" fillId="0" borderId="10" xfId="0" applyFont="1" applyBorder="1" applyAlignment="1">
      <alignment horizontal="center" wrapText="1"/>
    </xf>
    <xf numFmtId="0" fontId="3" fillId="0" borderId="9" xfId="0" applyFont="1" applyBorder="1" applyAlignment="1">
      <alignment horizontal="center" wrapText="1"/>
    </xf>
    <xf numFmtId="0" fontId="3" fillId="0" borderId="11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0" fillId="0" borderId="11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13" fillId="10" borderId="10" xfId="5" applyFont="1" applyFill="1" applyBorder="1" applyAlignment="1" applyProtection="1">
      <alignment horizontal="center" vertical="center" wrapText="1"/>
      <protection locked="0" hidden="1"/>
    </xf>
    <xf numFmtId="0" fontId="11" fillId="10" borderId="11" xfId="5" applyFont="1" applyFill="1" applyBorder="1" applyAlignment="1" applyProtection="1">
      <alignment horizontal="center" vertical="center" wrapText="1"/>
      <protection locked="0" hidden="1"/>
    </xf>
    <xf numFmtId="0" fontId="11" fillId="10" borderId="9" xfId="5" applyFont="1" applyFill="1" applyBorder="1" applyAlignment="1" applyProtection="1">
      <alignment horizontal="center" vertical="center" wrapText="1"/>
      <protection locked="0" hidden="1"/>
    </xf>
    <xf numFmtId="0" fontId="12" fillId="10" borderId="11" xfId="5" applyFont="1" applyFill="1" applyBorder="1" applyAlignment="1" applyProtection="1">
      <alignment horizontal="left" vertical="center" wrapText="1"/>
      <protection locked="0" hidden="1"/>
    </xf>
    <xf numFmtId="0" fontId="12" fillId="10" borderId="9" xfId="5" applyFont="1" applyFill="1" applyBorder="1" applyAlignment="1" applyProtection="1">
      <alignment horizontal="left" vertical="center" wrapText="1"/>
      <protection locked="0" hidden="1"/>
    </xf>
    <xf numFmtId="0" fontId="0" fillId="5" borderId="2" xfId="0" applyFont="1" applyFill="1" applyBorder="1" applyAlignment="1">
      <alignment horizontal="center" vertical="center"/>
    </xf>
    <xf numFmtId="0" fontId="0" fillId="5" borderId="3" xfId="0" applyFont="1" applyFill="1" applyBorder="1" applyAlignment="1">
      <alignment horizontal="center" vertical="center"/>
    </xf>
  </cellXfs>
  <cellStyles count="6">
    <cellStyle name="20% - Énfasis5" xfId="3" builtinId="46"/>
    <cellStyle name="40% - Énfasis2" xfId="2" builtinId="35"/>
    <cellStyle name="40% - Énfasis5" xfId="4" builtinId="47"/>
    <cellStyle name="Normal" xfId="0" builtinId="0"/>
    <cellStyle name="Normal 2" xfId="5"/>
    <cellStyle name="Porcentaje" xfId="1" builtinId="5"/>
  </cellStyles>
  <dxfs count="6">
    <dxf>
      <font>
        <color theme="5" tint="-0.24994659260841701"/>
      </font>
      <fill>
        <patternFill>
          <bgColor theme="5" tint="0.39994506668294322"/>
        </patternFill>
      </fill>
    </dxf>
    <dxf>
      <font>
        <b val="0"/>
        <i val="0"/>
        <color theme="9" tint="-0.24994659260841701"/>
      </font>
      <fill>
        <patternFill>
          <bgColor rgb="FFFFFF99"/>
        </patternFill>
      </fill>
    </dxf>
    <dxf>
      <font>
        <color rgb="FF00B050"/>
      </font>
      <fill>
        <patternFill>
          <bgColor rgb="FF99FF99"/>
        </patternFill>
      </fill>
    </dxf>
    <dxf>
      <font>
        <color theme="5" tint="-0.24994659260841701"/>
      </font>
      <fill>
        <patternFill>
          <bgColor theme="5" tint="0.39994506668294322"/>
        </patternFill>
      </fill>
    </dxf>
    <dxf>
      <font>
        <b val="0"/>
        <i val="0"/>
        <color theme="9" tint="-0.24994659260841701"/>
      </font>
      <fill>
        <patternFill>
          <bgColor rgb="FFFFFF99"/>
        </patternFill>
      </fill>
    </dxf>
    <dxf>
      <font>
        <color rgb="FF00B050"/>
      </font>
      <fill>
        <patternFill>
          <bgColor rgb="FF99FF9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155"/>
  <sheetViews>
    <sheetView showGridLines="0" tabSelected="1" topLeftCell="A71" zoomScaleNormal="100" zoomScaleSheetLayoutView="90" workbookViewId="0">
      <selection activeCell="A82" sqref="A82"/>
    </sheetView>
  </sheetViews>
  <sheetFormatPr baseColWidth="10" defaultRowHeight="15.75" zeroHeight="1" x14ac:dyDescent="0.25"/>
  <cols>
    <col min="1" max="1" width="1.140625" style="1" customWidth="1"/>
    <col min="2" max="2" width="25" style="2" bestFit="1" customWidth="1"/>
    <col min="3" max="3" width="67.85546875" style="3" customWidth="1"/>
    <col min="4" max="4" width="19.42578125" style="3" customWidth="1"/>
    <col min="5" max="5" width="36.85546875" style="4" customWidth="1"/>
    <col min="6" max="7" width="4.5703125" style="5" customWidth="1"/>
    <col min="8" max="8" width="7.140625" style="5" customWidth="1"/>
    <col min="9" max="9" width="14" style="1" bestFit="1" customWidth="1"/>
    <col min="10" max="10" width="75.140625" style="1" customWidth="1"/>
    <col min="11" max="11" width="12.7109375" style="2" customWidth="1"/>
    <col min="12" max="12" width="16.7109375" style="4" customWidth="1"/>
    <col min="13" max="13" width="4.5703125" style="1" customWidth="1"/>
    <col min="14" max="14" width="5.42578125" style="1" customWidth="1"/>
    <col min="15" max="15" width="11.140625" style="1" customWidth="1"/>
    <col min="16" max="16" width="13" style="1" bestFit="1" customWidth="1"/>
    <col min="17" max="16384" width="11.42578125" style="1"/>
  </cols>
  <sheetData>
    <row r="1" spans="2:16" ht="57.75" customHeight="1" x14ac:dyDescent="0.25">
      <c r="K1" s="1"/>
    </row>
    <row r="2" spans="2:16" x14ac:dyDescent="0.25">
      <c r="B2" s="6" t="s">
        <v>0</v>
      </c>
      <c r="C2" s="7"/>
      <c r="D2" s="7"/>
      <c r="K2" s="1"/>
    </row>
    <row r="3" spans="2:16" ht="16.5" thickBot="1" x14ac:dyDescent="0.3">
      <c r="B3" s="6" t="s">
        <v>1</v>
      </c>
      <c r="C3" s="7"/>
      <c r="D3" s="7"/>
      <c r="K3" s="1"/>
    </row>
    <row r="4" spans="2:16" ht="15.75" customHeight="1" thickBot="1" x14ac:dyDescent="0.3">
      <c r="B4" s="6" t="s">
        <v>2</v>
      </c>
      <c r="C4" s="8" t="s">
        <v>3</v>
      </c>
      <c r="D4" s="7"/>
      <c r="I4" s="130" t="s">
        <v>4</v>
      </c>
      <c r="J4" s="131"/>
      <c r="K4" s="132"/>
    </row>
    <row r="5" spans="2:16" ht="16.5" thickBot="1" x14ac:dyDescent="0.3">
      <c r="B5" s="6" t="s">
        <v>5</v>
      </c>
      <c r="C5" s="9" t="s">
        <v>3</v>
      </c>
      <c r="D5" s="7"/>
    </row>
    <row r="6" spans="2:16" ht="16.5" thickBot="1" x14ac:dyDescent="0.3">
      <c r="J6" s="10" t="s">
        <v>6</v>
      </c>
      <c r="K6" s="10" t="s">
        <v>7</v>
      </c>
    </row>
    <row r="7" spans="2:16" ht="16.5" thickBot="1" x14ac:dyDescent="0.3">
      <c r="I7" s="11" t="s">
        <v>8</v>
      </c>
      <c r="J7" s="12"/>
      <c r="K7" s="12"/>
    </row>
    <row r="8" spans="2:16" ht="16.5" thickBot="1" x14ac:dyDescent="0.3">
      <c r="I8" s="11" t="s">
        <v>9</v>
      </c>
      <c r="J8" s="12"/>
      <c r="K8" s="12"/>
    </row>
    <row r="9" spans="2:16" ht="16.5" thickBot="1" x14ac:dyDescent="0.3">
      <c r="I9" s="11" t="s">
        <v>10</v>
      </c>
      <c r="J9" s="12"/>
      <c r="K9" s="12"/>
    </row>
    <row r="10" spans="2:16" x14ac:dyDescent="0.25">
      <c r="K10" s="13" t="e">
        <f>SUM(K7:K9)/SUM(J7:J9)</f>
        <v>#DIV/0!</v>
      </c>
    </row>
    <row r="11" spans="2:16" ht="16.5" thickBot="1" x14ac:dyDescent="0.3"/>
    <row r="12" spans="2:16" ht="39" customHeight="1" thickBot="1" x14ac:dyDescent="0.3">
      <c r="B12" s="130" t="s">
        <v>11</v>
      </c>
      <c r="C12" s="131"/>
      <c r="D12" s="132"/>
      <c r="E12" s="14"/>
      <c r="F12" s="119" t="s">
        <v>12</v>
      </c>
      <c r="G12" s="120"/>
      <c r="H12" s="121"/>
      <c r="I12" s="15"/>
      <c r="J12" s="16"/>
      <c r="K12" s="17"/>
      <c r="L12" s="14"/>
      <c r="M12" s="119" t="s">
        <v>13</v>
      </c>
      <c r="N12" s="120"/>
      <c r="O12" s="121"/>
    </row>
    <row r="13" spans="2:16" ht="33.75" customHeight="1" thickBot="1" x14ac:dyDescent="0.3">
      <c r="B13" s="18" t="s">
        <v>14</v>
      </c>
      <c r="C13" s="19" t="s">
        <v>15</v>
      </c>
      <c r="D13" s="19" t="s">
        <v>16</v>
      </c>
      <c r="E13" s="19" t="s">
        <v>17</v>
      </c>
      <c r="F13" s="20" t="s">
        <v>18</v>
      </c>
      <c r="G13" s="21" t="s">
        <v>19</v>
      </c>
      <c r="H13" s="22" t="s">
        <v>20</v>
      </c>
      <c r="I13" s="18" t="s">
        <v>21</v>
      </c>
      <c r="J13" s="23" t="s">
        <v>22</v>
      </c>
      <c r="K13" s="23" t="s">
        <v>23</v>
      </c>
      <c r="L13" s="19" t="s">
        <v>24</v>
      </c>
      <c r="M13" s="24" t="s">
        <v>18</v>
      </c>
      <c r="N13" s="25" t="s">
        <v>19</v>
      </c>
      <c r="O13" s="18" t="s">
        <v>25</v>
      </c>
      <c r="P13" s="26" t="s">
        <v>21</v>
      </c>
    </row>
    <row r="14" spans="2:16" ht="50.25" customHeight="1" x14ac:dyDescent="0.25">
      <c r="B14" s="115" t="s">
        <v>26</v>
      </c>
      <c r="C14" s="27" t="s">
        <v>27</v>
      </c>
      <c r="D14" s="28" t="s">
        <v>28</v>
      </c>
      <c r="E14" s="29" t="s">
        <v>29</v>
      </c>
      <c r="F14" s="30">
        <v>4</v>
      </c>
      <c r="G14" s="30">
        <v>4</v>
      </c>
      <c r="H14" s="30">
        <f t="shared" ref="H14:H22" si="0">G14*F14</f>
        <v>16</v>
      </c>
      <c r="I14" s="31" t="str">
        <f t="shared" ref="I14:I22" si="1">IF(H14&lt;=0,"",IF(H14&lt;=4,"Aceptable",IF(H14=8,"Moderado",IF(H14&gt;8,"No Aceptable"))))</f>
        <v>No Aceptable</v>
      </c>
      <c r="J14" s="32" t="s">
        <v>30</v>
      </c>
      <c r="K14" s="33" t="s">
        <v>31</v>
      </c>
      <c r="L14" s="34">
        <v>41698</v>
      </c>
      <c r="M14" s="33"/>
      <c r="N14" s="33"/>
      <c r="O14" s="33">
        <f t="shared" ref="O14:O22" si="2">N14*M14</f>
        <v>0</v>
      </c>
      <c r="P14" s="31" t="str">
        <f t="shared" ref="P14:P22" si="3">IF(O14&lt;=0,"",IF(O14&lt;=4,"Aceptable",IF(O14=8,"Moderado",IF(O14&gt;8,"No Aceptable"))))</f>
        <v/>
      </c>
    </row>
    <row r="15" spans="2:16" ht="33.75" customHeight="1" x14ac:dyDescent="0.25">
      <c r="B15" s="122"/>
      <c r="C15" s="28" t="s">
        <v>32</v>
      </c>
      <c r="D15" s="28" t="s">
        <v>33</v>
      </c>
      <c r="E15" s="35" t="s">
        <v>34</v>
      </c>
      <c r="F15" s="30">
        <v>2</v>
      </c>
      <c r="G15" s="30">
        <v>8</v>
      </c>
      <c r="H15" s="30">
        <v>16</v>
      </c>
      <c r="I15" s="31" t="s">
        <v>10</v>
      </c>
      <c r="J15" s="32" t="s">
        <v>35</v>
      </c>
      <c r="K15" s="33" t="s">
        <v>19</v>
      </c>
      <c r="L15" s="34">
        <v>41698</v>
      </c>
      <c r="M15" s="33"/>
      <c r="N15" s="33"/>
      <c r="O15" s="33"/>
      <c r="P15" s="31"/>
    </row>
    <row r="16" spans="2:16" ht="36" customHeight="1" x14ac:dyDescent="0.25">
      <c r="B16" s="116"/>
      <c r="C16" s="28" t="s">
        <v>36</v>
      </c>
      <c r="D16" s="28" t="s">
        <v>37</v>
      </c>
      <c r="E16" s="29" t="s">
        <v>38</v>
      </c>
      <c r="F16" s="30">
        <v>1</v>
      </c>
      <c r="G16" s="30">
        <v>8</v>
      </c>
      <c r="H16" s="30">
        <v>8</v>
      </c>
      <c r="I16" s="31" t="s">
        <v>39</v>
      </c>
      <c r="J16" s="32" t="s">
        <v>40</v>
      </c>
      <c r="K16" s="33" t="s">
        <v>19</v>
      </c>
      <c r="L16" s="34">
        <v>41698</v>
      </c>
      <c r="M16" s="33"/>
      <c r="N16" s="33"/>
      <c r="O16" s="33"/>
      <c r="P16" s="31"/>
    </row>
    <row r="17" spans="2:16" ht="35.25" customHeight="1" x14ac:dyDescent="0.25">
      <c r="B17" s="117" t="s">
        <v>41</v>
      </c>
      <c r="C17" s="36" t="s">
        <v>42</v>
      </c>
      <c r="D17" s="37" t="s">
        <v>43</v>
      </c>
      <c r="E17" s="38" t="s">
        <v>44</v>
      </c>
      <c r="F17" s="39">
        <v>8</v>
      </c>
      <c r="G17" s="39">
        <v>4</v>
      </c>
      <c r="H17" s="40">
        <f t="shared" si="0"/>
        <v>32</v>
      </c>
      <c r="I17" s="41" t="str">
        <f t="shared" si="1"/>
        <v>No Aceptable</v>
      </c>
      <c r="J17" s="42" t="s">
        <v>45</v>
      </c>
      <c r="K17" s="43" t="s">
        <v>18</v>
      </c>
      <c r="L17" s="44">
        <v>41698</v>
      </c>
      <c r="M17" s="45"/>
      <c r="N17" s="45"/>
      <c r="O17" s="46">
        <f t="shared" si="2"/>
        <v>0</v>
      </c>
      <c r="P17" s="41" t="str">
        <f t="shared" si="3"/>
        <v/>
      </c>
    </row>
    <row r="18" spans="2:16" ht="30" customHeight="1" x14ac:dyDescent="0.25">
      <c r="B18" s="123"/>
      <c r="C18" s="37" t="s">
        <v>46</v>
      </c>
      <c r="D18" s="37" t="s">
        <v>47</v>
      </c>
      <c r="E18" s="38" t="s">
        <v>48</v>
      </c>
      <c r="F18" s="39">
        <v>8</v>
      </c>
      <c r="G18" s="39">
        <v>2</v>
      </c>
      <c r="H18" s="40">
        <v>16</v>
      </c>
      <c r="I18" s="41" t="s">
        <v>10</v>
      </c>
      <c r="J18" s="42" t="s">
        <v>49</v>
      </c>
      <c r="K18" s="43" t="s">
        <v>18</v>
      </c>
      <c r="L18" s="44">
        <v>41698</v>
      </c>
      <c r="M18" s="45"/>
      <c r="N18" s="45"/>
      <c r="O18" s="46"/>
      <c r="P18" s="41"/>
    </row>
    <row r="19" spans="2:16" ht="33.75" customHeight="1" x14ac:dyDescent="0.25">
      <c r="B19" s="118"/>
      <c r="C19" s="36" t="s">
        <v>50</v>
      </c>
      <c r="D19" s="37" t="s">
        <v>37</v>
      </c>
      <c r="E19" s="38" t="s">
        <v>48</v>
      </c>
      <c r="F19" s="39">
        <v>4</v>
      </c>
      <c r="G19" s="39">
        <v>4</v>
      </c>
      <c r="H19" s="40">
        <v>16</v>
      </c>
      <c r="I19" s="41" t="s">
        <v>10</v>
      </c>
      <c r="J19" s="42" t="s">
        <v>51</v>
      </c>
      <c r="K19" s="43" t="s">
        <v>31</v>
      </c>
      <c r="L19" s="44">
        <v>41698</v>
      </c>
      <c r="M19" s="45"/>
      <c r="N19" s="45"/>
      <c r="O19" s="46"/>
      <c r="P19" s="41"/>
    </row>
    <row r="20" spans="2:16" ht="38.25" customHeight="1" x14ac:dyDescent="0.25">
      <c r="B20" s="124" t="s">
        <v>52</v>
      </c>
      <c r="C20" s="47" t="s">
        <v>53</v>
      </c>
      <c r="D20" s="48" t="s">
        <v>37</v>
      </c>
      <c r="E20" s="49" t="s">
        <v>29</v>
      </c>
      <c r="F20" s="50">
        <v>8</v>
      </c>
      <c r="G20" s="50">
        <v>2</v>
      </c>
      <c r="H20" s="30">
        <f t="shared" si="0"/>
        <v>16</v>
      </c>
      <c r="I20" s="31" t="str">
        <f t="shared" si="1"/>
        <v>No Aceptable</v>
      </c>
      <c r="J20" s="51" t="s">
        <v>54</v>
      </c>
      <c r="K20" s="33" t="s">
        <v>18</v>
      </c>
      <c r="L20" s="52">
        <v>41698</v>
      </c>
      <c r="M20" s="53"/>
      <c r="N20" s="53"/>
      <c r="O20" s="33">
        <f t="shared" si="2"/>
        <v>0</v>
      </c>
      <c r="P20" s="31" t="str">
        <f t="shared" si="3"/>
        <v/>
      </c>
    </row>
    <row r="21" spans="2:16" ht="48.75" customHeight="1" x14ac:dyDescent="0.25">
      <c r="B21" s="116"/>
      <c r="C21" s="48" t="s">
        <v>55</v>
      </c>
      <c r="D21" s="48" t="s">
        <v>47</v>
      </c>
      <c r="E21" s="49" t="s">
        <v>29</v>
      </c>
      <c r="F21" s="50">
        <v>2</v>
      </c>
      <c r="G21" s="50">
        <v>1</v>
      </c>
      <c r="H21" s="30">
        <v>2</v>
      </c>
      <c r="I21" s="31" t="s">
        <v>56</v>
      </c>
      <c r="J21" s="51" t="s">
        <v>57</v>
      </c>
      <c r="K21" s="33" t="s">
        <v>18</v>
      </c>
      <c r="L21" s="52">
        <v>41698</v>
      </c>
      <c r="M21" s="53"/>
      <c r="N21" s="53"/>
      <c r="O21" s="33"/>
      <c r="P21" s="31"/>
    </row>
    <row r="22" spans="2:16" ht="30" customHeight="1" x14ac:dyDescent="0.25">
      <c r="B22" s="117" t="s">
        <v>58</v>
      </c>
      <c r="C22" s="37" t="s">
        <v>59</v>
      </c>
      <c r="D22" s="37" t="s">
        <v>33</v>
      </c>
      <c r="E22" s="38" t="s">
        <v>60</v>
      </c>
      <c r="F22" s="39">
        <v>8</v>
      </c>
      <c r="G22" s="39">
        <v>1</v>
      </c>
      <c r="H22" s="40">
        <f t="shared" si="0"/>
        <v>8</v>
      </c>
      <c r="I22" s="41" t="str">
        <f t="shared" si="1"/>
        <v>Moderado</v>
      </c>
      <c r="J22" s="42" t="s">
        <v>61</v>
      </c>
      <c r="K22" s="43" t="s">
        <v>18</v>
      </c>
      <c r="L22" s="44">
        <v>41698</v>
      </c>
      <c r="M22" s="45"/>
      <c r="N22" s="45"/>
      <c r="O22" s="46">
        <f t="shared" si="2"/>
        <v>0</v>
      </c>
      <c r="P22" s="41" t="str">
        <f t="shared" si="3"/>
        <v/>
      </c>
    </row>
    <row r="23" spans="2:16" ht="39" customHeight="1" x14ac:dyDescent="0.25">
      <c r="B23" s="118"/>
      <c r="C23" s="36" t="s">
        <v>62</v>
      </c>
      <c r="D23" s="37" t="s">
        <v>47</v>
      </c>
      <c r="E23" s="38" t="s">
        <v>48</v>
      </c>
      <c r="F23" s="39">
        <v>4</v>
      </c>
      <c r="G23" s="39">
        <v>2</v>
      </c>
      <c r="H23" s="40">
        <v>8</v>
      </c>
      <c r="I23" s="41" t="s">
        <v>63</v>
      </c>
      <c r="J23" s="42" t="s">
        <v>64</v>
      </c>
      <c r="K23" s="43" t="s">
        <v>18</v>
      </c>
      <c r="L23" s="44">
        <v>41698</v>
      </c>
      <c r="M23" s="45"/>
      <c r="N23" s="45"/>
      <c r="O23" s="46"/>
      <c r="P23" s="41"/>
    </row>
    <row r="24" spans="2:16" x14ac:dyDescent="0.25">
      <c r="F24" s="54"/>
      <c r="G24" s="54"/>
      <c r="H24" s="54"/>
      <c r="I24"/>
      <c r="J24"/>
      <c r="K24"/>
      <c r="M24"/>
      <c r="N24"/>
      <c r="O24"/>
    </row>
    <row r="25" spans="2:16" ht="44.25" customHeight="1" thickBot="1" x14ac:dyDescent="0.3"/>
    <row r="26" spans="2:16" ht="42.75" customHeight="1" thickBot="1" x14ac:dyDescent="0.3">
      <c r="B26" s="130" t="s">
        <v>65</v>
      </c>
      <c r="C26" s="147"/>
      <c r="D26" s="148"/>
      <c r="E26" s="14"/>
      <c r="F26" s="119" t="s">
        <v>12</v>
      </c>
      <c r="G26" s="120"/>
      <c r="H26" s="121"/>
      <c r="I26" s="15"/>
      <c r="J26" s="16"/>
      <c r="K26" s="17"/>
      <c r="L26" s="14"/>
      <c r="M26" s="119" t="s">
        <v>13</v>
      </c>
      <c r="N26" s="120"/>
      <c r="O26" s="121"/>
    </row>
    <row r="27" spans="2:16" ht="33.75" customHeight="1" thickBot="1" x14ac:dyDescent="0.3">
      <c r="B27" s="18" t="s">
        <v>14</v>
      </c>
      <c r="C27" s="19" t="s">
        <v>15</v>
      </c>
      <c r="D27" s="19" t="s">
        <v>16</v>
      </c>
      <c r="E27" s="19" t="s">
        <v>17</v>
      </c>
      <c r="F27" s="20" t="s">
        <v>18</v>
      </c>
      <c r="G27" s="21" t="s">
        <v>19</v>
      </c>
      <c r="H27" s="22" t="s">
        <v>20</v>
      </c>
      <c r="I27" s="18" t="s">
        <v>21</v>
      </c>
      <c r="J27" s="23" t="s">
        <v>22</v>
      </c>
      <c r="K27" s="23" t="s">
        <v>23</v>
      </c>
      <c r="L27" s="19" t="s">
        <v>24</v>
      </c>
      <c r="M27" s="24" t="s">
        <v>18</v>
      </c>
      <c r="N27" s="25" t="s">
        <v>19</v>
      </c>
      <c r="O27" s="18" t="s">
        <v>25</v>
      </c>
      <c r="P27" s="26" t="s">
        <v>21</v>
      </c>
    </row>
    <row r="28" spans="2:16" ht="30" x14ac:dyDescent="0.25">
      <c r="B28" s="115" t="s">
        <v>66</v>
      </c>
      <c r="C28" s="28" t="s">
        <v>67</v>
      </c>
      <c r="D28" s="28" t="s">
        <v>68</v>
      </c>
      <c r="E28" s="29" t="s">
        <v>69</v>
      </c>
      <c r="F28" s="55">
        <v>8</v>
      </c>
      <c r="G28" s="55">
        <v>8</v>
      </c>
      <c r="H28" s="55">
        <f>F28*G28</f>
        <v>64</v>
      </c>
      <c r="I28" s="31" t="str">
        <f>IF(H28&lt;=0,"",IF(H28&lt;=4,"Aceptable",IF(H28=8,"Moderado",IF(H28&gt;8,"No Aceptable"))))</f>
        <v>No Aceptable</v>
      </c>
      <c r="J28" s="56" t="s">
        <v>70</v>
      </c>
      <c r="K28" s="57" t="s">
        <v>31</v>
      </c>
      <c r="L28" s="58">
        <v>41701</v>
      </c>
      <c r="M28" s="57"/>
      <c r="N28" s="57"/>
      <c r="O28" s="57">
        <v>0</v>
      </c>
      <c r="P28" s="31" t="str">
        <f>IF(O28&lt;=0,"",IF(O28&lt;=4,"Aceptable",IF(O28=8,"Moderado",IF(O28&gt;8,"No Aceptable"))))</f>
        <v/>
      </c>
    </row>
    <row r="29" spans="2:16" ht="34.5" customHeight="1" x14ac:dyDescent="0.25">
      <c r="B29" s="122"/>
      <c r="C29" s="27" t="s">
        <v>71</v>
      </c>
      <c r="D29" s="28" t="s">
        <v>68</v>
      </c>
      <c r="E29" s="29" t="s">
        <v>69</v>
      </c>
      <c r="F29" s="55">
        <v>4</v>
      </c>
      <c r="G29" s="55">
        <v>8</v>
      </c>
      <c r="H29" s="55">
        <v>36</v>
      </c>
      <c r="I29" s="31" t="s">
        <v>10</v>
      </c>
      <c r="J29" s="56" t="s">
        <v>72</v>
      </c>
      <c r="K29" s="57" t="s">
        <v>19</v>
      </c>
      <c r="L29" s="58">
        <v>41701</v>
      </c>
      <c r="M29" s="57"/>
      <c r="N29" s="57"/>
      <c r="O29" s="57"/>
      <c r="P29" s="31"/>
    </row>
    <row r="30" spans="2:16" ht="48" customHeight="1" x14ac:dyDescent="0.25">
      <c r="B30" s="117" t="s">
        <v>73</v>
      </c>
      <c r="C30" s="37" t="s">
        <v>74</v>
      </c>
      <c r="D30" s="37" t="s">
        <v>68</v>
      </c>
      <c r="E30" s="38" t="s">
        <v>75</v>
      </c>
      <c r="F30" s="59">
        <v>2</v>
      </c>
      <c r="G30" s="59">
        <v>8</v>
      </c>
      <c r="H30" s="59">
        <f>F30*G30</f>
        <v>16</v>
      </c>
      <c r="I30" s="41" t="str">
        <f>IF(H30&lt;=0,"",IF(H30&lt;=4,"Aceptable",IF(H30=8,"Moderado",IF(H30&gt;8,"No Aceptable"))))</f>
        <v>No Aceptable</v>
      </c>
      <c r="J30" s="60" t="s">
        <v>76</v>
      </c>
      <c r="K30" s="61" t="s">
        <v>19</v>
      </c>
      <c r="L30" s="62">
        <v>41701</v>
      </c>
      <c r="M30" s="63"/>
      <c r="N30" s="63"/>
      <c r="O30" s="63">
        <v>0</v>
      </c>
      <c r="P30" s="41" t="str">
        <f>IF(O30&lt;=0,"",IF(O30&lt;=4,"Aceptable",IF(O30=8,"Moderado",IF(O30&gt;8,"No Aceptable"))))</f>
        <v/>
      </c>
    </row>
    <row r="31" spans="2:16" ht="44.25" customHeight="1" x14ac:dyDescent="0.25">
      <c r="B31" s="123"/>
      <c r="C31" s="36" t="s">
        <v>77</v>
      </c>
      <c r="D31" s="37" t="s">
        <v>68</v>
      </c>
      <c r="E31" s="64" t="s">
        <v>34</v>
      </c>
      <c r="F31" s="59">
        <v>4</v>
      </c>
      <c r="G31" s="59">
        <v>8</v>
      </c>
      <c r="H31" s="59">
        <v>36</v>
      </c>
      <c r="I31" s="65" t="s">
        <v>10</v>
      </c>
      <c r="J31" s="60" t="s">
        <v>78</v>
      </c>
      <c r="K31" s="61" t="s">
        <v>19</v>
      </c>
      <c r="L31" s="62">
        <v>41701</v>
      </c>
      <c r="M31" s="63"/>
      <c r="N31" s="63"/>
      <c r="O31" s="63"/>
      <c r="P31" s="41"/>
    </row>
    <row r="32" spans="2:16" ht="17.25" customHeight="1" x14ac:dyDescent="0.25">
      <c r="B32" s="123"/>
      <c r="C32" s="133" t="s">
        <v>79</v>
      </c>
      <c r="D32" s="136" t="s">
        <v>47</v>
      </c>
      <c r="E32" s="38" t="s">
        <v>80</v>
      </c>
      <c r="F32" s="59">
        <v>8</v>
      </c>
      <c r="G32" s="59">
        <v>1</v>
      </c>
      <c r="H32" s="59">
        <v>8</v>
      </c>
      <c r="I32" s="41" t="str">
        <f>IF(H32&lt;=0,"",IF(H32&lt;=4,"Aceptable",IF(H32=8,"Moderado",IF(H32&gt;8,"No Aceptable"))))</f>
        <v>Moderado</v>
      </c>
      <c r="J32" s="139" t="s">
        <v>81</v>
      </c>
      <c r="K32" s="61" t="s">
        <v>18</v>
      </c>
      <c r="L32" s="62">
        <v>41701</v>
      </c>
      <c r="M32" s="63"/>
      <c r="N32" s="63"/>
      <c r="O32" s="63"/>
      <c r="P32" s="41" t="str">
        <f>IF(O32&lt;=0,"",IF(O32&lt;=4,"Aceptable",IF(O32=8,"Moderado",IF(O32&gt;8,"No Aceptable"))))</f>
        <v/>
      </c>
    </row>
    <row r="33" spans="2:16" x14ac:dyDescent="0.25">
      <c r="B33" s="123"/>
      <c r="C33" s="134"/>
      <c r="D33" s="137"/>
      <c r="E33" s="38" t="s">
        <v>82</v>
      </c>
      <c r="F33" s="59">
        <v>8</v>
      </c>
      <c r="G33" s="59">
        <v>1</v>
      </c>
      <c r="H33" s="59">
        <v>8</v>
      </c>
      <c r="I33" s="41" t="s">
        <v>9</v>
      </c>
      <c r="J33" s="140"/>
      <c r="K33" s="61" t="s">
        <v>18</v>
      </c>
      <c r="L33" s="62">
        <v>41701</v>
      </c>
      <c r="M33" s="63"/>
      <c r="N33" s="63"/>
      <c r="O33" s="63"/>
      <c r="P33" s="41"/>
    </row>
    <row r="34" spans="2:16" ht="17.25" customHeight="1" x14ac:dyDescent="0.25">
      <c r="B34" s="118"/>
      <c r="C34" s="135"/>
      <c r="D34" s="138"/>
      <c r="E34" s="38" t="s">
        <v>83</v>
      </c>
      <c r="F34" s="59">
        <v>4</v>
      </c>
      <c r="G34" s="59">
        <v>2</v>
      </c>
      <c r="H34" s="59">
        <v>8</v>
      </c>
      <c r="I34" s="41" t="s">
        <v>9</v>
      </c>
      <c r="J34" s="141"/>
      <c r="K34" s="61" t="s">
        <v>18</v>
      </c>
      <c r="L34" s="62">
        <v>41701</v>
      </c>
      <c r="M34" s="63"/>
      <c r="N34" s="63"/>
      <c r="O34" s="63"/>
      <c r="P34" s="41"/>
    </row>
    <row r="35" spans="2:16" ht="28.5" customHeight="1" x14ac:dyDescent="0.25">
      <c r="B35" s="128" t="s">
        <v>84</v>
      </c>
      <c r="C35" s="66" t="s">
        <v>85</v>
      </c>
      <c r="D35" s="66" t="s">
        <v>68</v>
      </c>
      <c r="E35" s="67" t="s">
        <v>44</v>
      </c>
      <c r="F35" s="68">
        <v>4</v>
      </c>
      <c r="G35" s="68">
        <v>4</v>
      </c>
      <c r="H35" s="68">
        <v>16</v>
      </c>
      <c r="I35" s="41" t="s">
        <v>10</v>
      </c>
      <c r="J35" s="69" t="s">
        <v>86</v>
      </c>
      <c r="K35" s="70" t="s">
        <v>31</v>
      </c>
      <c r="L35" s="71">
        <v>41701</v>
      </c>
      <c r="M35" s="72"/>
      <c r="N35" s="72"/>
      <c r="O35" s="72"/>
      <c r="P35" s="72"/>
    </row>
    <row r="36" spans="2:16" s="73" customFormat="1" ht="50.25" customHeight="1" x14ac:dyDescent="0.2">
      <c r="B36" s="142"/>
      <c r="C36" s="74" t="s">
        <v>87</v>
      </c>
      <c r="D36" s="74" t="s">
        <v>68</v>
      </c>
      <c r="E36" s="75" t="s">
        <v>44</v>
      </c>
      <c r="F36" s="76">
        <v>4</v>
      </c>
      <c r="G36" s="76">
        <v>8</v>
      </c>
      <c r="H36" s="76">
        <v>36</v>
      </c>
      <c r="I36" s="77" t="s">
        <v>10</v>
      </c>
      <c r="J36" s="69" t="s">
        <v>78</v>
      </c>
      <c r="K36" s="78" t="s">
        <v>19</v>
      </c>
      <c r="L36" s="79">
        <v>41701</v>
      </c>
      <c r="M36" s="75"/>
      <c r="N36" s="75"/>
      <c r="O36" s="75"/>
      <c r="P36" s="75"/>
    </row>
    <row r="37" spans="2:16" ht="18" customHeight="1" x14ac:dyDescent="0.25">
      <c r="B37" s="142"/>
      <c r="C37" s="143" t="s">
        <v>79</v>
      </c>
      <c r="D37" s="143" t="s">
        <v>47</v>
      </c>
      <c r="E37" s="67" t="s">
        <v>82</v>
      </c>
      <c r="F37" s="68">
        <v>8</v>
      </c>
      <c r="G37" s="68">
        <v>1</v>
      </c>
      <c r="H37" s="68">
        <v>8</v>
      </c>
      <c r="I37" s="41" t="s">
        <v>9</v>
      </c>
      <c r="J37" s="145" t="s">
        <v>78</v>
      </c>
      <c r="K37" s="70" t="s">
        <v>18</v>
      </c>
      <c r="L37" s="71">
        <v>41701</v>
      </c>
      <c r="M37" s="72"/>
      <c r="N37" s="72"/>
      <c r="O37" s="72"/>
      <c r="P37" s="72"/>
    </row>
    <row r="38" spans="2:16" ht="26.25" customHeight="1" x14ac:dyDescent="0.25">
      <c r="B38" s="129"/>
      <c r="C38" s="144"/>
      <c r="D38" s="144"/>
      <c r="E38" s="67" t="s">
        <v>83</v>
      </c>
      <c r="F38" s="68">
        <v>8</v>
      </c>
      <c r="G38" s="68">
        <v>1</v>
      </c>
      <c r="H38" s="68">
        <v>8</v>
      </c>
      <c r="I38" s="41" t="s">
        <v>9</v>
      </c>
      <c r="J38" s="146"/>
      <c r="K38" s="70" t="s">
        <v>18</v>
      </c>
      <c r="L38" s="71">
        <v>41701</v>
      </c>
      <c r="M38" s="72"/>
      <c r="N38" s="72"/>
      <c r="O38" s="72"/>
      <c r="P38" s="72"/>
    </row>
    <row r="39" spans="2:16" s="80" customFormat="1" ht="32.25" customHeight="1" x14ac:dyDescent="0.25">
      <c r="B39" s="117" t="s">
        <v>88</v>
      </c>
      <c r="C39" s="81" t="s">
        <v>89</v>
      </c>
      <c r="D39" s="81" t="s">
        <v>37</v>
      </c>
      <c r="E39" s="82" t="s">
        <v>90</v>
      </c>
      <c r="F39" s="83">
        <v>4</v>
      </c>
      <c r="G39" s="83">
        <v>4</v>
      </c>
      <c r="H39" s="83">
        <v>16</v>
      </c>
      <c r="I39" s="41" t="s">
        <v>10</v>
      </c>
      <c r="J39" s="84" t="s">
        <v>91</v>
      </c>
      <c r="K39" s="61" t="s">
        <v>31</v>
      </c>
      <c r="L39" s="85">
        <v>41701</v>
      </c>
      <c r="M39" s="86"/>
      <c r="N39" s="86"/>
      <c r="O39" s="86"/>
      <c r="P39" s="86"/>
    </row>
    <row r="40" spans="2:16" s="80" customFormat="1" ht="50.25" customHeight="1" x14ac:dyDescent="0.25">
      <c r="B40" s="123"/>
      <c r="C40" s="81" t="s">
        <v>92</v>
      </c>
      <c r="D40" s="81" t="s">
        <v>68</v>
      </c>
      <c r="E40" s="82" t="s">
        <v>69</v>
      </c>
      <c r="F40" s="83">
        <v>4</v>
      </c>
      <c r="G40" s="83">
        <v>8</v>
      </c>
      <c r="H40" s="83">
        <v>36</v>
      </c>
      <c r="I40" s="41" t="s">
        <v>10</v>
      </c>
      <c r="J40" s="84" t="s">
        <v>78</v>
      </c>
      <c r="K40" s="61" t="s">
        <v>19</v>
      </c>
      <c r="L40" s="85">
        <v>41701</v>
      </c>
      <c r="M40" s="86"/>
      <c r="N40" s="86"/>
      <c r="O40" s="86"/>
      <c r="P40" s="86"/>
    </row>
    <row r="41" spans="2:16" s="80" customFormat="1" x14ac:dyDescent="0.25">
      <c r="B41" s="118"/>
      <c r="C41" s="81" t="s">
        <v>85</v>
      </c>
      <c r="D41" s="81" t="s">
        <v>68</v>
      </c>
      <c r="E41" s="82" t="s">
        <v>44</v>
      </c>
      <c r="F41" s="83">
        <v>4</v>
      </c>
      <c r="G41" s="83">
        <v>4</v>
      </c>
      <c r="H41" s="83">
        <v>16</v>
      </c>
      <c r="I41" s="41" t="s">
        <v>10</v>
      </c>
      <c r="J41" s="84" t="s">
        <v>93</v>
      </c>
      <c r="K41" s="61" t="s">
        <v>31</v>
      </c>
      <c r="L41" s="85">
        <v>41701</v>
      </c>
      <c r="M41" s="86"/>
      <c r="N41" s="86"/>
      <c r="O41" s="86"/>
      <c r="P41" s="86"/>
    </row>
    <row r="42" spans="2:16" s="80" customFormat="1" ht="69" customHeight="1" x14ac:dyDescent="0.25">
      <c r="B42" s="128" t="s">
        <v>94</v>
      </c>
      <c r="C42" s="66" t="s">
        <v>95</v>
      </c>
      <c r="D42" s="66" t="s">
        <v>68</v>
      </c>
      <c r="E42" s="67" t="s">
        <v>69</v>
      </c>
      <c r="F42" s="68">
        <v>4</v>
      </c>
      <c r="G42" s="68">
        <v>8</v>
      </c>
      <c r="H42" s="68">
        <v>36</v>
      </c>
      <c r="I42" s="41" t="s">
        <v>10</v>
      </c>
      <c r="J42" s="69" t="s">
        <v>78</v>
      </c>
      <c r="K42" s="70" t="s">
        <v>19</v>
      </c>
      <c r="L42" s="71">
        <v>41701</v>
      </c>
      <c r="M42" s="72"/>
      <c r="N42" s="72"/>
      <c r="O42" s="72"/>
      <c r="P42" s="72"/>
    </row>
    <row r="43" spans="2:16" s="80" customFormat="1" ht="36" customHeight="1" x14ac:dyDescent="0.25">
      <c r="B43" s="129"/>
      <c r="C43" s="66" t="s">
        <v>96</v>
      </c>
      <c r="D43" s="66" t="s">
        <v>68</v>
      </c>
      <c r="E43" s="67" t="s">
        <v>44</v>
      </c>
      <c r="F43" s="68">
        <v>2</v>
      </c>
      <c r="G43" s="68">
        <v>4</v>
      </c>
      <c r="H43" s="68">
        <v>8</v>
      </c>
      <c r="I43" s="41" t="s">
        <v>9</v>
      </c>
      <c r="J43" s="69" t="s">
        <v>97</v>
      </c>
      <c r="K43" s="70" t="s">
        <v>19</v>
      </c>
      <c r="L43" s="71">
        <v>41701</v>
      </c>
      <c r="M43" s="72"/>
      <c r="N43" s="72"/>
      <c r="O43" s="72"/>
      <c r="P43" s="72"/>
    </row>
    <row r="44" spans="2:16" s="80" customFormat="1" ht="60" customHeight="1" x14ac:dyDescent="0.25">
      <c r="B44" s="117" t="s">
        <v>98</v>
      </c>
      <c r="C44" s="81" t="s">
        <v>99</v>
      </c>
      <c r="D44" s="81" t="s">
        <v>68</v>
      </c>
      <c r="E44" s="82" t="s">
        <v>69</v>
      </c>
      <c r="F44" s="83">
        <v>4</v>
      </c>
      <c r="G44" s="83">
        <v>8</v>
      </c>
      <c r="H44" s="83">
        <v>36</v>
      </c>
      <c r="I44" s="41" t="s">
        <v>10</v>
      </c>
      <c r="J44" s="84" t="s">
        <v>78</v>
      </c>
      <c r="K44" s="61" t="s">
        <v>19</v>
      </c>
      <c r="L44" s="85">
        <v>41701</v>
      </c>
      <c r="M44" s="86"/>
      <c r="N44" s="86"/>
      <c r="O44" s="86"/>
      <c r="P44" s="86"/>
    </row>
    <row r="45" spans="2:16" s="80" customFormat="1" x14ac:dyDescent="0.25">
      <c r="B45" s="118"/>
      <c r="C45" s="81" t="s">
        <v>85</v>
      </c>
      <c r="D45" s="81" t="s">
        <v>68</v>
      </c>
      <c r="E45" s="82" t="s">
        <v>44</v>
      </c>
      <c r="F45" s="83">
        <v>2</v>
      </c>
      <c r="G45" s="83">
        <v>4</v>
      </c>
      <c r="H45" s="83">
        <v>8</v>
      </c>
      <c r="I45" s="41" t="s">
        <v>9</v>
      </c>
      <c r="J45" s="84" t="s">
        <v>93</v>
      </c>
      <c r="K45" s="61" t="s">
        <v>19</v>
      </c>
      <c r="L45" s="85">
        <v>41701</v>
      </c>
      <c r="M45" s="86"/>
      <c r="N45" s="86"/>
      <c r="O45" s="86"/>
      <c r="P45" s="86"/>
    </row>
    <row r="46" spans="2:16" s="80" customFormat="1" x14ac:dyDescent="0.25">
      <c r="B46" s="87"/>
      <c r="C46" s="88"/>
      <c r="D46" s="88"/>
      <c r="E46" s="89"/>
      <c r="F46" s="90"/>
      <c r="G46" s="90"/>
      <c r="H46" s="90"/>
      <c r="K46" s="87"/>
      <c r="L46" s="89"/>
    </row>
    <row r="47" spans="2:16" s="80" customFormat="1" ht="16.5" thickBot="1" x14ac:dyDescent="0.3">
      <c r="B47" s="87"/>
      <c r="C47" s="88"/>
      <c r="D47" s="88"/>
      <c r="E47" s="89"/>
      <c r="F47" s="90"/>
      <c r="G47" s="90"/>
      <c r="H47" s="90"/>
      <c r="K47" s="87"/>
      <c r="L47" s="89"/>
    </row>
    <row r="48" spans="2:16" ht="31.5" customHeight="1" thickBot="1" x14ac:dyDescent="0.3">
      <c r="B48" s="130" t="s">
        <v>100</v>
      </c>
      <c r="C48" s="131"/>
      <c r="D48" s="132"/>
      <c r="E48" s="14"/>
      <c r="F48" s="119" t="s">
        <v>12</v>
      </c>
      <c r="G48" s="120"/>
      <c r="H48" s="121"/>
      <c r="I48" s="91"/>
      <c r="J48" s="16"/>
      <c r="K48" s="17"/>
      <c r="L48" s="14"/>
      <c r="M48" s="119" t="s">
        <v>13</v>
      </c>
      <c r="N48" s="120"/>
      <c r="O48" s="121"/>
    </row>
    <row r="49" spans="2:16" ht="33.75" customHeight="1" thickBot="1" x14ac:dyDescent="0.3">
      <c r="B49" s="18" t="s">
        <v>14</v>
      </c>
      <c r="C49" s="19" t="s">
        <v>15</v>
      </c>
      <c r="D49" s="19" t="s">
        <v>16</v>
      </c>
      <c r="E49" s="19" t="s">
        <v>17</v>
      </c>
      <c r="F49" s="20" t="s">
        <v>18</v>
      </c>
      <c r="G49" s="21" t="s">
        <v>19</v>
      </c>
      <c r="H49" s="22" t="s">
        <v>20</v>
      </c>
      <c r="I49" s="18" t="s">
        <v>21</v>
      </c>
      <c r="J49" s="23" t="s">
        <v>22</v>
      </c>
      <c r="K49" s="23" t="s">
        <v>23</v>
      </c>
      <c r="L49" s="19" t="s">
        <v>24</v>
      </c>
      <c r="M49" s="24" t="s">
        <v>18</v>
      </c>
      <c r="N49" s="25" t="s">
        <v>19</v>
      </c>
      <c r="O49" s="18" t="s">
        <v>25</v>
      </c>
      <c r="P49" s="26" t="s">
        <v>21</v>
      </c>
    </row>
    <row r="50" spans="2:16" ht="29.25" customHeight="1" x14ac:dyDescent="0.25">
      <c r="B50" s="115" t="s">
        <v>101</v>
      </c>
      <c r="C50" s="27" t="s">
        <v>53</v>
      </c>
      <c r="D50" s="28" t="s">
        <v>37</v>
      </c>
      <c r="E50" s="29" t="s">
        <v>69</v>
      </c>
      <c r="F50" s="55">
        <v>4</v>
      </c>
      <c r="G50" s="55">
        <v>2</v>
      </c>
      <c r="H50" s="55">
        <f>F50*G50</f>
        <v>8</v>
      </c>
      <c r="I50" s="31" t="str">
        <f>IF(H50&lt;=0,"",IF(H50&lt;=4,"Aceptable",IF(H50=8,"Moderado",IF(H50&gt;8,"No Aceptable"))))</f>
        <v>Moderado</v>
      </c>
      <c r="J50" s="56" t="s">
        <v>102</v>
      </c>
      <c r="K50" s="57" t="s">
        <v>103</v>
      </c>
      <c r="L50" s="58">
        <v>41708</v>
      </c>
      <c r="M50" s="57"/>
      <c r="N50" s="57"/>
      <c r="O50" s="57">
        <v>0</v>
      </c>
      <c r="P50" s="31" t="str">
        <f>IF(O50&lt;=0,"",IF(O50&lt;=4,"Aceptable",IF(O50=8,"Moderado",IF(O50&gt;8,"No Aceptable"))))</f>
        <v/>
      </c>
    </row>
    <row r="51" spans="2:16" ht="27" customHeight="1" x14ac:dyDescent="0.25">
      <c r="B51" s="122"/>
      <c r="C51" s="27" t="s">
        <v>104</v>
      </c>
      <c r="D51" s="28" t="s">
        <v>105</v>
      </c>
      <c r="E51" s="29" t="s">
        <v>106</v>
      </c>
      <c r="F51" s="55">
        <v>4</v>
      </c>
      <c r="G51" s="55">
        <v>2</v>
      </c>
      <c r="H51" s="55">
        <v>8</v>
      </c>
      <c r="I51" s="31" t="s">
        <v>9</v>
      </c>
      <c r="J51" s="56" t="s">
        <v>107</v>
      </c>
      <c r="K51" s="57" t="s">
        <v>103</v>
      </c>
      <c r="L51" s="58">
        <v>41708</v>
      </c>
      <c r="M51" s="57"/>
      <c r="N51" s="57"/>
      <c r="O51" s="57"/>
      <c r="P51" s="31"/>
    </row>
    <row r="52" spans="2:16" ht="19.5" customHeight="1" x14ac:dyDescent="0.25">
      <c r="B52" s="122"/>
      <c r="C52" s="28" t="s">
        <v>108</v>
      </c>
      <c r="D52" s="28" t="s">
        <v>47</v>
      </c>
      <c r="E52" s="29" t="s">
        <v>48</v>
      </c>
      <c r="F52" s="55">
        <v>4</v>
      </c>
      <c r="G52" s="55">
        <v>2</v>
      </c>
      <c r="H52" s="55">
        <v>8</v>
      </c>
      <c r="I52" s="31" t="s">
        <v>9</v>
      </c>
      <c r="J52" s="57" t="s">
        <v>109</v>
      </c>
      <c r="K52" s="57" t="s">
        <v>103</v>
      </c>
      <c r="L52" s="58">
        <v>41708</v>
      </c>
      <c r="M52" s="57"/>
      <c r="N52" s="57"/>
      <c r="O52" s="57"/>
      <c r="P52" s="31"/>
    </row>
    <row r="53" spans="2:16" ht="27" customHeight="1" x14ac:dyDescent="0.25">
      <c r="B53" s="122"/>
      <c r="C53" s="28" t="s">
        <v>110</v>
      </c>
      <c r="D53" s="28" t="s">
        <v>47</v>
      </c>
      <c r="E53" s="35" t="s">
        <v>111</v>
      </c>
      <c r="F53" s="55">
        <v>4</v>
      </c>
      <c r="G53" s="55">
        <v>2</v>
      </c>
      <c r="H53" s="55">
        <v>8</v>
      </c>
      <c r="I53" s="31" t="s">
        <v>9</v>
      </c>
      <c r="J53" s="57" t="s">
        <v>112</v>
      </c>
      <c r="K53" s="57" t="s">
        <v>103</v>
      </c>
      <c r="L53" s="58">
        <v>41708</v>
      </c>
      <c r="M53" s="57"/>
      <c r="N53" s="57"/>
      <c r="O53" s="57"/>
      <c r="P53" s="31"/>
    </row>
    <row r="54" spans="2:16" ht="34.5" customHeight="1" x14ac:dyDescent="0.25">
      <c r="B54" s="122"/>
      <c r="C54" s="27" t="s">
        <v>46</v>
      </c>
      <c r="D54" s="28" t="s">
        <v>37</v>
      </c>
      <c r="E54" s="29" t="s">
        <v>113</v>
      </c>
      <c r="F54" s="55">
        <v>4</v>
      </c>
      <c r="G54" s="55">
        <v>2</v>
      </c>
      <c r="H54" s="55">
        <v>8</v>
      </c>
      <c r="I54" s="31" t="s">
        <v>9</v>
      </c>
      <c r="J54" s="57" t="s">
        <v>114</v>
      </c>
      <c r="K54" s="57" t="s">
        <v>103</v>
      </c>
      <c r="L54" s="58">
        <v>41708</v>
      </c>
      <c r="M54" s="57"/>
      <c r="N54" s="57"/>
      <c r="O54" s="57"/>
      <c r="P54" s="31"/>
    </row>
    <row r="55" spans="2:16" ht="33" customHeight="1" x14ac:dyDescent="0.25">
      <c r="B55" s="116"/>
      <c r="C55" s="27" t="s">
        <v>115</v>
      </c>
      <c r="D55" s="28" t="s">
        <v>47</v>
      </c>
      <c r="E55" s="29" t="s">
        <v>113</v>
      </c>
      <c r="F55" s="55">
        <v>4</v>
      </c>
      <c r="G55" s="55">
        <v>2</v>
      </c>
      <c r="H55" s="55">
        <v>8</v>
      </c>
      <c r="I55" s="31" t="s">
        <v>9</v>
      </c>
      <c r="J55" s="57" t="s">
        <v>114</v>
      </c>
      <c r="K55" s="57" t="s">
        <v>103</v>
      </c>
      <c r="L55" s="58">
        <v>41708</v>
      </c>
      <c r="M55" s="57"/>
      <c r="N55" s="57"/>
      <c r="O55" s="57"/>
      <c r="P55" s="31"/>
    </row>
    <row r="56" spans="2:16" x14ac:dyDescent="0.25">
      <c r="B56" s="117" t="s">
        <v>116</v>
      </c>
      <c r="C56" s="37" t="s">
        <v>108</v>
      </c>
      <c r="D56" s="37" t="s">
        <v>47</v>
      </c>
      <c r="E56" s="38" t="s">
        <v>48</v>
      </c>
      <c r="F56" s="59">
        <v>4</v>
      </c>
      <c r="G56" s="59">
        <v>2</v>
      </c>
      <c r="H56" s="59">
        <f>F56*G56</f>
        <v>8</v>
      </c>
      <c r="I56" s="41" t="str">
        <f>IF(H56&lt;=0,"",IF(H56&lt;=4,"Aceptable",IF(H56=8,"Moderado",IF(H56&gt;8,"No Aceptable"))))</f>
        <v>Moderado</v>
      </c>
      <c r="J56" s="63" t="s">
        <v>109</v>
      </c>
      <c r="K56" s="63" t="s">
        <v>103</v>
      </c>
      <c r="L56" s="62">
        <v>41708</v>
      </c>
      <c r="M56" s="63"/>
      <c r="N56" s="63"/>
      <c r="O56" s="63">
        <v>0</v>
      </c>
      <c r="P56" s="41" t="str">
        <f>IF(O56&lt;=0,"",IF(O56&lt;=4,"Aceptable",IF(O56=8,"Moderado",IF(O56&gt;8,"No Aceptable"))))</f>
        <v/>
      </c>
    </row>
    <row r="57" spans="2:16" x14ac:dyDescent="0.25">
      <c r="B57" s="123"/>
      <c r="C57" s="92" t="s">
        <v>53</v>
      </c>
      <c r="D57" s="93" t="s">
        <v>37</v>
      </c>
      <c r="E57" s="94" t="s">
        <v>90</v>
      </c>
      <c r="F57" s="95">
        <v>4</v>
      </c>
      <c r="G57" s="95">
        <v>2</v>
      </c>
      <c r="H57" s="95">
        <v>8</v>
      </c>
      <c r="I57" s="41" t="s">
        <v>9</v>
      </c>
      <c r="J57" s="96" t="s">
        <v>117</v>
      </c>
      <c r="K57" s="96" t="s">
        <v>103</v>
      </c>
      <c r="L57" s="97">
        <v>41708</v>
      </c>
      <c r="M57" s="96"/>
      <c r="N57" s="96"/>
      <c r="O57" s="96"/>
      <c r="P57" s="41"/>
    </row>
    <row r="58" spans="2:16" x14ac:dyDescent="0.25">
      <c r="B58" s="123"/>
      <c r="C58" s="92" t="s">
        <v>115</v>
      </c>
      <c r="D58" s="93" t="s">
        <v>47</v>
      </c>
      <c r="E58" s="94" t="s">
        <v>48</v>
      </c>
      <c r="F58" s="95">
        <v>4</v>
      </c>
      <c r="G58" s="95">
        <v>2</v>
      </c>
      <c r="H58" s="95">
        <v>8</v>
      </c>
      <c r="I58" s="41" t="s">
        <v>9</v>
      </c>
      <c r="J58" s="96" t="s">
        <v>109</v>
      </c>
      <c r="K58" s="96" t="s">
        <v>103</v>
      </c>
      <c r="L58" s="97">
        <v>41708</v>
      </c>
      <c r="M58" s="96"/>
      <c r="N58" s="96"/>
      <c r="O58" s="96"/>
      <c r="P58" s="41"/>
    </row>
    <row r="59" spans="2:16" x14ac:dyDescent="0.25">
      <c r="B59" s="118"/>
      <c r="C59" s="92" t="s">
        <v>46</v>
      </c>
      <c r="D59" s="93" t="s">
        <v>37</v>
      </c>
      <c r="E59" s="94" t="s">
        <v>113</v>
      </c>
      <c r="F59" s="95">
        <v>4</v>
      </c>
      <c r="G59" s="95">
        <v>2</v>
      </c>
      <c r="H59" s="95">
        <v>8</v>
      </c>
      <c r="I59" s="41" t="s">
        <v>9</v>
      </c>
      <c r="J59" s="96" t="s">
        <v>22</v>
      </c>
      <c r="K59" s="96" t="s">
        <v>103</v>
      </c>
      <c r="L59" s="97">
        <v>41708</v>
      </c>
      <c r="M59" s="96"/>
      <c r="N59" s="96"/>
      <c r="O59" s="96"/>
      <c r="P59" s="41"/>
    </row>
    <row r="60" spans="2:16" ht="31.5" customHeight="1" x14ac:dyDescent="0.25">
      <c r="B60" s="124" t="s">
        <v>118</v>
      </c>
      <c r="C60" s="27" t="s">
        <v>104</v>
      </c>
      <c r="D60" s="28" t="s">
        <v>119</v>
      </c>
      <c r="E60" s="29" t="s">
        <v>106</v>
      </c>
      <c r="F60" s="55">
        <v>4</v>
      </c>
      <c r="G60" s="55">
        <v>2</v>
      </c>
      <c r="H60" s="55">
        <v>8</v>
      </c>
      <c r="I60" s="31" t="str">
        <f>IF(H60&lt;=0,"",IF(H60&lt;=4,"Aceptable",IF(H60=8,"Moderado",IF(H60&gt;8,"No Aceptable"))))</f>
        <v>Moderado</v>
      </c>
      <c r="J60" s="56" t="s">
        <v>120</v>
      </c>
      <c r="K60" s="57" t="s">
        <v>103</v>
      </c>
      <c r="L60" s="58">
        <v>41708</v>
      </c>
      <c r="M60" s="57"/>
      <c r="N60" s="57"/>
      <c r="O60" s="57">
        <v>0</v>
      </c>
      <c r="P60" s="31" t="str">
        <f>IF(O60&lt;=0,"",IF(O60&lt;=4,"Aceptable",IF(O60=8,"Moderado",IF(O60&gt;8,"No Aceptable"))))</f>
        <v/>
      </c>
    </row>
    <row r="61" spans="2:16" ht="19.5" customHeight="1" x14ac:dyDescent="0.25">
      <c r="B61" s="122"/>
      <c r="C61" s="28" t="s">
        <v>108</v>
      </c>
      <c r="D61" s="28" t="s">
        <v>47</v>
      </c>
      <c r="E61" s="29" t="s">
        <v>48</v>
      </c>
      <c r="F61" s="55">
        <v>4</v>
      </c>
      <c r="G61" s="55">
        <v>2</v>
      </c>
      <c r="H61" s="55">
        <v>8</v>
      </c>
      <c r="I61" s="31" t="s">
        <v>9</v>
      </c>
      <c r="J61" s="57" t="s">
        <v>109</v>
      </c>
      <c r="K61" s="57" t="s">
        <v>103</v>
      </c>
      <c r="L61" s="58">
        <v>41708</v>
      </c>
      <c r="M61" s="57"/>
      <c r="N61" s="57"/>
      <c r="O61" s="57"/>
      <c r="P61" s="31"/>
    </row>
    <row r="62" spans="2:16" ht="32.25" customHeight="1" x14ac:dyDescent="0.25">
      <c r="B62" s="116"/>
      <c r="C62" s="27" t="s">
        <v>46</v>
      </c>
      <c r="D62" s="28" t="s">
        <v>37</v>
      </c>
      <c r="E62" s="29" t="s">
        <v>48</v>
      </c>
      <c r="F62" s="55">
        <v>4</v>
      </c>
      <c r="G62" s="55">
        <v>2</v>
      </c>
      <c r="H62" s="55">
        <v>8</v>
      </c>
      <c r="I62" s="31" t="s">
        <v>9</v>
      </c>
      <c r="J62" s="57" t="s">
        <v>109</v>
      </c>
      <c r="K62" s="57" t="s">
        <v>103</v>
      </c>
      <c r="L62" s="58">
        <v>41708</v>
      </c>
      <c r="M62" s="57"/>
      <c r="N62" s="57"/>
      <c r="O62" s="57"/>
      <c r="P62" s="31"/>
    </row>
    <row r="63" spans="2:16" ht="27.75" customHeight="1" x14ac:dyDescent="0.25">
      <c r="B63" s="117" t="s">
        <v>121</v>
      </c>
      <c r="C63" s="37" t="s">
        <v>108</v>
      </c>
      <c r="D63" s="37" t="s">
        <v>47</v>
      </c>
      <c r="E63" s="38" t="s">
        <v>48</v>
      </c>
      <c r="F63" s="59">
        <v>4</v>
      </c>
      <c r="G63" s="59">
        <v>2</v>
      </c>
      <c r="H63" s="59">
        <f>F63*G63</f>
        <v>8</v>
      </c>
      <c r="I63" s="41" t="str">
        <f>IF(H63&lt;=0,"",IF(H63&lt;=4,"Aceptable",IF(H63=8,"Moderado",IF(H63&gt;8,"No Aceptable"))))</f>
        <v>Moderado</v>
      </c>
      <c r="J63" s="63" t="s">
        <v>109</v>
      </c>
      <c r="K63" s="63" t="s">
        <v>103</v>
      </c>
      <c r="L63" s="62">
        <v>41708</v>
      </c>
      <c r="M63" s="63"/>
      <c r="N63" s="63"/>
      <c r="O63" s="63">
        <v>0</v>
      </c>
      <c r="P63" s="41" t="str">
        <f>IF(O63&lt;=0,"",IF(O63&lt;=4,"Aceptable",IF(O63=8,"Moderado",IF(O63&gt;8,"No Aceptable"))))</f>
        <v/>
      </c>
    </row>
    <row r="64" spans="2:16" ht="25.5" customHeight="1" x14ac:dyDescent="0.25">
      <c r="B64" s="123"/>
      <c r="C64" s="92" t="s">
        <v>50</v>
      </c>
      <c r="D64" s="93" t="s">
        <v>47</v>
      </c>
      <c r="E64" s="94" t="s">
        <v>113</v>
      </c>
      <c r="F64" s="95">
        <v>4</v>
      </c>
      <c r="G64" s="95">
        <v>2</v>
      </c>
      <c r="H64" s="95">
        <v>8</v>
      </c>
      <c r="I64" s="41" t="s">
        <v>9</v>
      </c>
      <c r="J64" s="96" t="s">
        <v>114</v>
      </c>
      <c r="K64" s="96" t="s">
        <v>103</v>
      </c>
      <c r="L64" s="97">
        <v>41708</v>
      </c>
      <c r="M64" s="96"/>
      <c r="N64" s="96"/>
      <c r="O64" s="96"/>
      <c r="P64" s="41"/>
    </row>
    <row r="65" spans="2:16" ht="33" customHeight="1" x14ac:dyDescent="0.25">
      <c r="B65" s="118"/>
      <c r="C65" s="92" t="s">
        <v>46</v>
      </c>
      <c r="D65" s="93" t="s">
        <v>37</v>
      </c>
      <c r="E65" s="94" t="s">
        <v>113</v>
      </c>
      <c r="F65" s="95">
        <v>4</v>
      </c>
      <c r="G65" s="95">
        <v>2</v>
      </c>
      <c r="H65" s="95">
        <v>8</v>
      </c>
      <c r="I65" s="41" t="s">
        <v>9</v>
      </c>
      <c r="J65" s="96" t="s">
        <v>114</v>
      </c>
      <c r="K65" s="96" t="s">
        <v>103</v>
      </c>
      <c r="L65" s="97">
        <v>41708</v>
      </c>
      <c r="M65" s="96"/>
      <c r="N65" s="96"/>
      <c r="O65" s="96"/>
      <c r="P65" s="41"/>
    </row>
    <row r="66" spans="2:16" x14ac:dyDescent="0.25"/>
    <row r="67" spans="2:16" x14ac:dyDescent="0.25"/>
    <row r="68" spans="2:16" ht="16.5" thickBot="1" x14ac:dyDescent="0.3"/>
    <row r="69" spans="2:16" ht="33" customHeight="1" thickBot="1" x14ac:dyDescent="0.3">
      <c r="B69" s="125" t="s">
        <v>122</v>
      </c>
      <c r="C69" s="126"/>
      <c r="D69" s="127"/>
      <c r="E69" s="98"/>
      <c r="F69" s="119" t="s">
        <v>12</v>
      </c>
      <c r="G69" s="120"/>
      <c r="H69" s="121"/>
      <c r="I69" s="91"/>
      <c r="J69" s="16"/>
      <c r="K69" s="17"/>
      <c r="L69" s="14"/>
      <c r="M69" s="119" t="s">
        <v>13</v>
      </c>
      <c r="N69" s="120"/>
      <c r="O69" s="121"/>
    </row>
    <row r="70" spans="2:16" ht="37.5" customHeight="1" thickBot="1" x14ac:dyDescent="0.3">
      <c r="B70" s="18" t="s">
        <v>14</v>
      </c>
      <c r="C70" s="19" t="s">
        <v>15</v>
      </c>
      <c r="D70" s="19" t="s">
        <v>16</v>
      </c>
      <c r="E70" s="19" t="s">
        <v>17</v>
      </c>
      <c r="F70" s="20" t="s">
        <v>18</v>
      </c>
      <c r="G70" s="21" t="s">
        <v>19</v>
      </c>
      <c r="H70" s="22" t="s">
        <v>20</v>
      </c>
      <c r="I70" s="18" t="s">
        <v>21</v>
      </c>
      <c r="J70" s="23" t="s">
        <v>22</v>
      </c>
      <c r="K70" s="23" t="s">
        <v>23</v>
      </c>
      <c r="L70" s="19" t="s">
        <v>24</v>
      </c>
      <c r="M70" s="24" t="s">
        <v>18</v>
      </c>
      <c r="N70" s="25" t="s">
        <v>19</v>
      </c>
      <c r="O70" s="18" t="s">
        <v>25</v>
      </c>
      <c r="P70" s="26" t="s">
        <v>21</v>
      </c>
    </row>
    <row r="71" spans="2:16" ht="22.5" customHeight="1" x14ac:dyDescent="0.25">
      <c r="B71" s="115" t="s">
        <v>123</v>
      </c>
      <c r="C71" s="28" t="s">
        <v>124</v>
      </c>
      <c r="D71" s="28" t="s">
        <v>47</v>
      </c>
      <c r="E71" s="29" t="s">
        <v>125</v>
      </c>
      <c r="F71" s="33">
        <v>4</v>
      </c>
      <c r="G71" s="33">
        <v>4</v>
      </c>
      <c r="H71" s="55">
        <f>F71*G71</f>
        <v>16</v>
      </c>
      <c r="I71" s="31" t="str">
        <f>IF(H71&lt;=0,"",IF(H71&lt;=4,"Aceptable",IF(H71=8,"Moderado",IF(H71&gt;8,"No Aceptable"))))</f>
        <v>No Aceptable</v>
      </c>
      <c r="J71" s="57" t="s">
        <v>49</v>
      </c>
      <c r="K71" s="33" t="s">
        <v>31</v>
      </c>
      <c r="L71" s="58">
        <v>41715</v>
      </c>
      <c r="M71" s="57"/>
      <c r="N71" s="57"/>
      <c r="O71" s="57">
        <f>N71*M71</f>
        <v>0</v>
      </c>
      <c r="P71" s="31" t="str">
        <f>IF(O71&lt;=0,"",IF(O71&lt;=4,"Aceptable",IF(O71=8,"Moderado",IF(O71&gt;8,"No Aceptable"))))</f>
        <v/>
      </c>
    </row>
    <row r="72" spans="2:16" ht="30" x14ac:dyDescent="0.25">
      <c r="B72" s="122"/>
      <c r="C72" s="27" t="s">
        <v>126</v>
      </c>
      <c r="D72" s="28" t="s">
        <v>47</v>
      </c>
      <c r="E72" s="29" t="s">
        <v>127</v>
      </c>
      <c r="F72" s="33">
        <v>2</v>
      </c>
      <c r="G72" s="33">
        <v>2</v>
      </c>
      <c r="H72" s="55">
        <f t="shared" ref="H72:H82" si="4">F72*G72</f>
        <v>4</v>
      </c>
      <c r="I72" s="31" t="str">
        <f t="shared" ref="I72:I82" si="5">IF(H72&lt;=0,"",IF(H72&lt;=4,"Aceptable",IF(H72=8,"Moderado",IF(H72&gt;8,"No Aceptable"))))</f>
        <v>Aceptable</v>
      </c>
      <c r="J72" s="56" t="s">
        <v>128</v>
      </c>
      <c r="K72" s="33" t="s">
        <v>31</v>
      </c>
      <c r="L72" s="58">
        <v>41715</v>
      </c>
      <c r="M72" s="57"/>
      <c r="N72" s="57"/>
      <c r="O72" s="57"/>
      <c r="P72" s="31"/>
    </row>
    <row r="73" spans="2:16" ht="30" x14ac:dyDescent="0.25">
      <c r="B73" s="122"/>
      <c r="C73" s="27" t="s">
        <v>129</v>
      </c>
      <c r="D73" s="28" t="s">
        <v>47</v>
      </c>
      <c r="E73" s="29" t="s">
        <v>125</v>
      </c>
      <c r="F73" s="33">
        <v>4</v>
      </c>
      <c r="G73" s="33">
        <v>2</v>
      </c>
      <c r="H73" s="55">
        <f t="shared" si="4"/>
        <v>8</v>
      </c>
      <c r="I73" s="31" t="str">
        <f t="shared" si="5"/>
        <v>Moderado</v>
      </c>
      <c r="J73" s="56" t="s">
        <v>130</v>
      </c>
      <c r="K73" s="33" t="s">
        <v>18</v>
      </c>
      <c r="L73" s="58">
        <v>41715</v>
      </c>
      <c r="M73" s="57"/>
      <c r="N73" s="57"/>
      <c r="O73" s="57"/>
      <c r="P73" s="31"/>
    </row>
    <row r="74" spans="2:16" ht="30" x14ac:dyDescent="0.25">
      <c r="B74" s="116"/>
      <c r="C74" s="27" t="s">
        <v>131</v>
      </c>
      <c r="D74" s="28" t="s">
        <v>47</v>
      </c>
      <c r="E74" s="29" t="s">
        <v>125</v>
      </c>
      <c r="F74" s="33">
        <v>4</v>
      </c>
      <c r="G74" s="33">
        <v>2</v>
      </c>
      <c r="H74" s="55">
        <f t="shared" si="4"/>
        <v>8</v>
      </c>
      <c r="I74" s="31" t="str">
        <f t="shared" si="5"/>
        <v>Moderado</v>
      </c>
      <c r="J74" s="56" t="s">
        <v>130</v>
      </c>
      <c r="K74" s="33" t="s">
        <v>18</v>
      </c>
      <c r="L74" s="58">
        <v>41715</v>
      </c>
      <c r="M74" s="57"/>
      <c r="N74" s="57"/>
      <c r="O74" s="57"/>
      <c r="P74" s="31"/>
    </row>
    <row r="75" spans="2:16" s="99" customFormat="1" ht="35.25" customHeight="1" x14ac:dyDescent="0.25">
      <c r="B75" s="117" t="s">
        <v>132</v>
      </c>
      <c r="C75" s="100" t="s">
        <v>133</v>
      </c>
      <c r="D75" s="101" t="s">
        <v>47</v>
      </c>
      <c r="E75" s="102" t="s">
        <v>134</v>
      </c>
      <c r="F75" s="43">
        <v>4</v>
      </c>
      <c r="G75" s="43">
        <v>2</v>
      </c>
      <c r="H75" s="103">
        <f t="shared" si="4"/>
        <v>8</v>
      </c>
      <c r="I75" s="104" t="str">
        <f t="shared" si="5"/>
        <v>Moderado</v>
      </c>
      <c r="J75" s="105" t="s">
        <v>135</v>
      </c>
      <c r="K75" s="43" t="s">
        <v>18</v>
      </c>
      <c r="L75" s="106">
        <v>41715</v>
      </c>
      <c r="M75" s="107"/>
      <c r="N75" s="107"/>
      <c r="O75" s="61">
        <f>N75*M75</f>
        <v>0</v>
      </c>
      <c r="P75" s="104" t="str">
        <f>IF(O75&lt;=0,"",IF(O75&lt;=4,"Aceptable",IF(O75=8,"Moderado",IF(O75&gt;8,"No Aceptable"))))</f>
        <v/>
      </c>
    </row>
    <row r="76" spans="2:16" s="99" customFormat="1" ht="31.5" x14ac:dyDescent="0.25">
      <c r="B76" s="123"/>
      <c r="C76" s="108" t="s">
        <v>136</v>
      </c>
      <c r="D76" s="101" t="s">
        <v>47</v>
      </c>
      <c r="E76" s="109" t="s">
        <v>137</v>
      </c>
      <c r="F76" s="43">
        <v>4</v>
      </c>
      <c r="G76" s="43">
        <v>2</v>
      </c>
      <c r="H76" s="103">
        <f t="shared" si="4"/>
        <v>8</v>
      </c>
      <c r="I76" s="104" t="str">
        <f t="shared" si="5"/>
        <v>Moderado</v>
      </c>
      <c r="J76" s="110" t="s">
        <v>138</v>
      </c>
      <c r="K76" s="43" t="s">
        <v>18</v>
      </c>
      <c r="L76" s="111">
        <v>41715</v>
      </c>
      <c r="M76" s="61"/>
      <c r="N76" s="61"/>
      <c r="O76" s="61"/>
      <c r="P76" s="104"/>
    </row>
    <row r="77" spans="2:16" s="99" customFormat="1" ht="35.25" customHeight="1" x14ac:dyDescent="0.25">
      <c r="B77" s="123"/>
      <c r="C77" s="108" t="s">
        <v>67</v>
      </c>
      <c r="D77" s="101" t="s">
        <v>139</v>
      </c>
      <c r="E77" s="109" t="s">
        <v>137</v>
      </c>
      <c r="F77" s="43">
        <v>2</v>
      </c>
      <c r="G77" s="43">
        <v>8</v>
      </c>
      <c r="H77" s="103">
        <f t="shared" si="4"/>
        <v>16</v>
      </c>
      <c r="I77" s="104" t="str">
        <f t="shared" si="5"/>
        <v>No Aceptable</v>
      </c>
      <c r="J77" s="110" t="s">
        <v>70</v>
      </c>
      <c r="K77" s="43" t="s">
        <v>19</v>
      </c>
      <c r="L77" s="111">
        <v>41715</v>
      </c>
      <c r="M77" s="61"/>
      <c r="N77" s="61"/>
      <c r="O77" s="61"/>
      <c r="P77" s="104"/>
    </row>
    <row r="78" spans="2:16" s="99" customFormat="1" x14ac:dyDescent="0.25">
      <c r="B78" s="118"/>
      <c r="C78" s="108" t="s">
        <v>140</v>
      </c>
      <c r="D78" s="101" t="s">
        <v>37</v>
      </c>
      <c r="E78" s="109" t="s">
        <v>141</v>
      </c>
      <c r="F78" s="43">
        <v>2</v>
      </c>
      <c r="G78" s="43">
        <v>4</v>
      </c>
      <c r="H78" s="103">
        <f t="shared" si="4"/>
        <v>8</v>
      </c>
      <c r="I78" s="104" t="str">
        <f t="shared" si="5"/>
        <v>Moderado</v>
      </c>
      <c r="J78" s="61" t="s">
        <v>142</v>
      </c>
      <c r="K78" s="43" t="s">
        <v>19</v>
      </c>
      <c r="L78" s="111">
        <v>41715</v>
      </c>
      <c r="M78" s="61"/>
      <c r="N78" s="61"/>
      <c r="O78" s="61"/>
      <c r="P78" s="104"/>
    </row>
    <row r="79" spans="2:16" ht="30.75" customHeight="1" x14ac:dyDescent="0.25">
      <c r="B79" s="124" t="s">
        <v>143</v>
      </c>
      <c r="C79" s="27" t="s">
        <v>144</v>
      </c>
      <c r="D79" s="28" t="s">
        <v>37</v>
      </c>
      <c r="E79" s="29" t="s">
        <v>145</v>
      </c>
      <c r="F79" s="33">
        <v>4</v>
      </c>
      <c r="G79" s="33">
        <v>8</v>
      </c>
      <c r="H79" s="55">
        <f t="shared" si="4"/>
        <v>32</v>
      </c>
      <c r="I79" s="31" t="str">
        <f t="shared" si="5"/>
        <v>No Aceptable</v>
      </c>
      <c r="J79" s="56" t="s">
        <v>146</v>
      </c>
      <c r="K79" s="33" t="s">
        <v>19</v>
      </c>
      <c r="L79" s="58">
        <v>41715</v>
      </c>
      <c r="M79" s="57"/>
      <c r="N79" s="57"/>
      <c r="O79" s="57">
        <f>N79*M79</f>
        <v>0</v>
      </c>
      <c r="P79" s="31" t="str">
        <f>IF(O79&lt;=0,"",IF(O79&lt;=4,"Aceptable",IF(O79=8,"Moderado",IF(O79&gt;8,"No Aceptable"))))</f>
        <v/>
      </c>
    </row>
    <row r="80" spans="2:16" ht="30" x14ac:dyDescent="0.25">
      <c r="B80" s="122"/>
      <c r="C80" s="27" t="s">
        <v>147</v>
      </c>
      <c r="D80" s="28" t="s">
        <v>37</v>
      </c>
      <c r="E80" s="29" t="s">
        <v>134</v>
      </c>
      <c r="F80" s="33">
        <v>2</v>
      </c>
      <c r="G80" s="33">
        <v>8</v>
      </c>
      <c r="H80" s="55">
        <f t="shared" si="4"/>
        <v>16</v>
      </c>
      <c r="I80" s="31" t="str">
        <f t="shared" si="5"/>
        <v>No Aceptable</v>
      </c>
      <c r="J80" s="56" t="s">
        <v>148</v>
      </c>
      <c r="K80" s="33" t="s">
        <v>19</v>
      </c>
      <c r="L80" s="58">
        <v>41715</v>
      </c>
      <c r="M80" s="57"/>
      <c r="N80" s="57"/>
      <c r="O80" s="57"/>
      <c r="P80" s="31"/>
    </row>
    <row r="81" spans="2:16" ht="30" x14ac:dyDescent="0.25">
      <c r="B81" s="122"/>
      <c r="C81" s="28" t="s">
        <v>96</v>
      </c>
      <c r="D81" s="28" t="s">
        <v>139</v>
      </c>
      <c r="E81" s="29" t="s">
        <v>44</v>
      </c>
      <c r="F81" s="33">
        <v>2</v>
      </c>
      <c r="G81" s="33">
        <v>4</v>
      </c>
      <c r="H81" s="55">
        <f t="shared" si="4"/>
        <v>8</v>
      </c>
      <c r="I81" s="31" t="str">
        <f t="shared" si="5"/>
        <v>Moderado</v>
      </c>
      <c r="J81" s="56" t="s">
        <v>97</v>
      </c>
      <c r="K81" s="33" t="s">
        <v>19</v>
      </c>
      <c r="L81" s="58">
        <v>41715</v>
      </c>
      <c r="M81" s="57"/>
      <c r="N81" s="57"/>
      <c r="O81" s="57"/>
      <c r="P81" s="31"/>
    </row>
    <row r="82" spans="2:16" x14ac:dyDescent="0.25">
      <c r="B82" s="116"/>
      <c r="C82" s="28" t="s">
        <v>85</v>
      </c>
      <c r="D82" s="28" t="s">
        <v>139</v>
      </c>
      <c r="E82" s="29" t="s">
        <v>149</v>
      </c>
      <c r="F82" s="33">
        <v>2</v>
      </c>
      <c r="G82" s="33">
        <v>4</v>
      </c>
      <c r="H82" s="55">
        <f t="shared" si="4"/>
        <v>8</v>
      </c>
      <c r="I82" s="31" t="str">
        <f t="shared" si="5"/>
        <v>Moderado</v>
      </c>
      <c r="J82" s="57" t="s">
        <v>86</v>
      </c>
      <c r="K82" s="33" t="s">
        <v>19</v>
      </c>
      <c r="L82" s="58">
        <v>41715</v>
      </c>
      <c r="M82" s="57"/>
      <c r="N82" s="57"/>
      <c r="O82" s="57"/>
      <c r="P82" s="31"/>
    </row>
    <row r="83" spans="2:16" ht="63.75" customHeight="1" x14ac:dyDescent="0.25"/>
    <row r="84" spans="2:16" ht="15" hidden="1" customHeight="1" x14ac:dyDescent="0.25"/>
    <row r="85" spans="2:16" ht="35.25" hidden="1" customHeight="1" x14ac:dyDescent="0.25"/>
    <row r="86" spans="2:16" ht="15" hidden="1" customHeight="1" x14ac:dyDescent="0.25"/>
    <row r="87" spans="2:16" ht="36" hidden="1" customHeight="1" x14ac:dyDescent="0.25"/>
    <row r="88" spans="2:16" ht="15" hidden="1" customHeight="1" x14ac:dyDescent="0.25"/>
    <row r="89" spans="2:16" ht="42" hidden="1" customHeight="1" x14ac:dyDescent="0.25"/>
    <row r="90" spans="2:16" ht="30" hidden="1" customHeight="1" x14ac:dyDescent="0.25"/>
    <row r="91" spans="2:16" ht="34.5" customHeight="1" thickBot="1" x14ac:dyDescent="0.3"/>
    <row r="92" spans="2:16" ht="34.5" customHeight="1" thickBot="1" x14ac:dyDescent="0.3">
      <c r="B92" s="125" t="s">
        <v>150</v>
      </c>
      <c r="C92" s="126"/>
      <c r="D92" s="127"/>
      <c r="E92" s="14"/>
      <c r="F92" s="119" t="s">
        <v>12</v>
      </c>
      <c r="G92" s="120"/>
      <c r="H92" s="121"/>
      <c r="I92" s="91"/>
      <c r="J92" s="16"/>
      <c r="K92" s="17"/>
      <c r="L92" s="14"/>
      <c r="M92" s="119" t="s">
        <v>13</v>
      </c>
      <c r="N92" s="120"/>
      <c r="O92" s="121"/>
    </row>
    <row r="93" spans="2:16" ht="33.75" customHeight="1" thickBot="1" x14ac:dyDescent="0.3">
      <c r="B93" s="18" t="s">
        <v>14</v>
      </c>
      <c r="C93" s="19" t="s">
        <v>15</v>
      </c>
      <c r="D93" s="19" t="s">
        <v>16</v>
      </c>
      <c r="E93" s="19" t="s">
        <v>17</v>
      </c>
      <c r="F93" s="20" t="s">
        <v>18</v>
      </c>
      <c r="G93" s="21" t="s">
        <v>19</v>
      </c>
      <c r="H93" s="22" t="s">
        <v>20</v>
      </c>
      <c r="I93" s="18" t="s">
        <v>21</v>
      </c>
      <c r="J93" s="23" t="s">
        <v>22</v>
      </c>
      <c r="K93" s="23" t="s">
        <v>23</v>
      </c>
      <c r="L93" s="19" t="s">
        <v>24</v>
      </c>
      <c r="M93" s="24" t="s">
        <v>18</v>
      </c>
      <c r="N93" s="25" t="s">
        <v>19</v>
      </c>
      <c r="O93" s="18" t="s">
        <v>25</v>
      </c>
      <c r="P93" s="26" t="s">
        <v>21</v>
      </c>
    </row>
    <row r="94" spans="2:16" ht="38.25" customHeight="1" x14ac:dyDescent="0.25">
      <c r="B94" s="115" t="s">
        <v>151</v>
      </c>
      <c r="C94" s="27" t="s">
        <v>152</v>
      </c>
      <c r="D94" s="28" t="s">
        <v>47</v>
      </c>
      <c r="E94" s="29" t="s">
        <v>48</v>
      </c>
      <c r="F94" s="55">
        <v>4</v>
      </c>
      <c r="G94" s="55">
        <v>2</v>
      </c>
      <c r="H94" s="55">
        <f t="shared" ref="H94:H99" si="6">F94*G94</f>
        <v>8</v>
      </c>
      <c r="I94" s="31" t="str">
        <f t="shared" ref="I94:I99" si="7">IF(H94&lt;=0,"",IF(H94&lt;=4,"Aceptable",IF(H94=8,"Moderado",IF(H94&gt;8,"No Aceptable"))))</f>
        <v>Moderado</v>
      </c>
      <c r="J94" s="56" t="s">
        <v>64</v>
      </c>
      <c r="K94" s="33" t="s">
        <v>18</v>
      </c>
      <c r="L94" s="58">
        <v>41722</v>
      </c>
      <c r="M94" s="57"/>
      <c r="N94" s="57"/>
      <c r="O94" s="57">
        <f>N94*M94</f>
        <v>0</v>
      </c>
      <c r="P94" s="31" t="str">
        <f>IF(O94&lt;=0,"",IF(O94&lt;=4,"Aceptable",IF(O94=8,"Moderado",IF(O94&gt;8,"No Aceptable"))))</f>
        <v/>
      </c>
    </row>
    <row r="95" spans="2:16" ht="38.25" customHeight="1" x14ac:dyDescent="0.25">
      <c r="B95" s="116"/>
      <c r="C95" s="27" t="s">
        <v>67</v>
      </c>
      <c r="D95" s="28" t="s">
        <v>68</v>
      </c>
      <c r="E95" s="29" t="s">
        <v>29</v>
      </c>
      <c r="F95" s="55">
        <v>2</v>
      </c>
      <c r="G95" s="55">
        <v>4</v>
      </c>
      <c r="H95" s="55">
        <f t="shared" si="6"/>
        <v>8</v>
      </c>
      <c r="I95" s="31" t="str">
        <f t="shared" si="7"/>
        <v>Moderado</v>
      </c>
      <c r="J95" s="56" t="s">
        <v>70</v>
      </c>
      <c r="K95" s="33" t="s">
        <v>19</v>
      </c>
      <c r="L95" s="58">
        <v>41722</v>
      </c>
      <c r="M95" s="57"/>
      <c r="N95" s="57"/>
      <c r="O95" s="57"/>
      <c r="P95" s="31"/>
    </row>
    <row r="96" spans="2:16" s="99" customFormat="1" ht="35.25" customHeight="1" x14ac:dyDescent="0.25">
      <c r="B96" s="117" t="s">
        <v>153</v>
      </c>
      <c r="C96" s="112" t="s">
        <v>59</v>
      </c>
      <c r="D96" s="112" t="s">
        <v>33</v>
      </c>
      <c r="E96" s="102" t="s">
        <v>44</v>
      </c>
      <c r="F96" s="103">
        <v>8</v>
      </c>
      <c r="G96" s="103">
        <v>2</v>
      </c>
      <c r="H96" s="103">
        <f t="shared" si="6"/>
        <v>16</v>
      </c>
      <c r="I96" s="104" t="str">
        <f t="shared" si="7"/>
        <v>No Aceptable</v>
      </c>
      <c r="J96" s="105" t="s">
        <v>61</v>
      </c>
      <c r="K96" s="43" t="s">
        <v>18</v>
      </c>
      <c r="L96" s="106">
        <v>41722</v>
      </c>
      <c r="M96" s="107"/>
      <c r="N96" s="107"/>
      <c r="O96" s="61">
        <f>N96*M96</f>
        <v>0</v>
      </c>
      <c r="P96" s="104"/>
    </row>
    <row r="97" spans="2:16" s="99" customFormat="1" ht="33" customHeight="1" x14ac:dyDescent="0.25">
      <c r="B97" s="118"/>
      <c r="C97" s="108" t="s">
        <v>154</v>
      </c>
      <c r="D97" s="101" t="s">
        <v>47</v>
      </c>
      <c r="E97" s="109" t="s">
        <v>155</v>
      </c>
      <c r="F97" s="103">
        <v>4</v>
      </c>
      <c r="G97" s="103">
        <v>4</v>
      </c>
      <c r="H97" s="103">
        <f t="shared" si="6"/>
        <v>16</v>
      </c>
      <c r="I97" s="104" t="str">
        <f t="shared" si="7"/>
        <v>No Aceptable</v>
      </c>
      <c r="J97" s="110" t="s">
        <v>156</v>
      </c>
      <c r="K97" s="43" t="s">
        <v>31</v>
      </c>
      <c r="L97" s="111">
        <v>41722</v>
      </c>
      <c r="M97" s="61"/>
      <c r="N97" s="61"/>
      <c r="O97" s="61"/>
      <c r="P97" s="104"/>
    </row>
    <row r="98" spans="2:16" ht="30" customHeight="1" x14ac:dyDescent="0.25">
      <c r="B98" s="113" t="s">
        <v>157</v>
      </c>
      <c r="C98" s="27" t="s">
        <v>158</v>
      </c>
      <c r="D98" s="28" t="s">
        <v>68</v>
      </c>
      <c r="E98" s="29" t="s">
        <v>159</v>
      </c>
      <c r="F98" s="55">
        <v>2</v>
      </c>
      <c r="G98" s="55">
        <v>4</v>
      </c>
      <c r="H98" s="55">
        <f t="shared" si="6"/>
        <v>8</v>
      </c>
      <c r="I98" s="31" t="str">
        <f t="shared" si="7"/>
        <v>Moderado</v>
      </c>
      <c r="J98" s="56" t="s">
        <v>160</v>
      </c>
      <c r="K98" s="33" t="s">
        <v>18</v>
      </c>
      <c r="L98" s="58">
        <v>41722</v>
      </c>
      <c r="M98" s="57"/>
      <c r="N98" s="57"/>
      <c r="O98" s="57">
        <f>N98*M98</f>
        <v>0</v>
      </c>
      <c r="P98" s="31"/>
    </row>
    <row r="99" spans="2:16" s="99" customFormat="1" ht="32.25" customHeight="1" x14ac:dyDescent="0.25">
      <c r="B99" s="114" t="s">
        <v>161</v>
      </c>
      <c r="C99" s="112" t="s">
        <v>162</v>
      </c>
      <c r="D99" s="112" t="s">
        <v>47</v>
      </c>
      <c r="E99" s="102" t="s">
        <v>48</v>
      </c>
      <c r="F99" s="103">
        <v>4</v>
      </c>
      <c r="G99" s="103">
        <v>2</v>
      </c>
      <c r="H99" s="103">
        <f t="shared" si="6"/>
        <v>8</v>
      </c>
      <c r="I99" s="104" t="str">
        <f t="shared" si="7"/>
        <v>Moderado</v>
      </c>
      <c r="J99" s="105" t="s">
        <v>64</v>
      </c>
      <c r="K99" s="43" t="s">
        <v>18</v>
      </c>
      <c r="L99" s="106">
        <v>41722</v>
      </c>
      <c r="M99" s="107"/>
      <c r="N99" s="107"/>
      <c r="O99" s="61">
        <f>N99*M99</f>
        <v>0</v>
      </c>
      <c r="P99" s="104"/>
    </row>
    <row r="100" spans="2:16" x14ac:dyDescent="0.25">
      <c r="H100" s="54"/>
      <c r="I100"/>
    </row>
    <row r="101" spans="2:16" x14ac:dyDescent="0.25">
      <c r="H101" s="54"/>
      <c r="I101"/>
    </row>
    <row r="102" spans="2:16" x14ac:dyDescent="0.25"/>
    <row r="103" spans="2:16" x14ac:dyDescent="0.25"/>
    <row r="104" spans="2:16" x14ac:dyDescent="0.25"/>
    <row r="105" spans="2:16" x14ac:dyDescent="0.25"/>
    <row r="106" spans="2:16" x14ac:dyDescent="0.25"/>
    <row r="107" spans="2:16" x14ac:dyDescent="0.25"/>
    <row r="108" spans="2:16" x14ac:dyDescent="0.25"/>
    <row r="109" spans="2:16" x14ac:dyDescent="0.25"/>
    <row r="110" spans="2:16" x14ac:dyDescent="0.25"/>
    <row r="111" spans="2:16" x14ac:dyDescent="0.25"/>
    <row r="112" spans="2:16" x14ac:dyDescent="0.25"/>
    <row r="113" x14ac:dyDescent="0.25"/>
    <row r="114" x14ac:dyDescent="0.25"/>
    <row r="115" x14ac:dyDescent="0.25"/>
    <row r="116" x14ac:dyDescent="0.25"/>
    <row r="117" x14ac:dyDescent="0.25"/>
    <row r="118" x14ac:dyDescent="0.25"/>
    <row r="119" x14ac:dyDescent="0.25"/>
    <row r="120" x14ac:dyDescent="0.25"/>
    <row r="121" x14ac:dyDescent="0.25"/>
    <row r="122" x14ac:dyDescent="0.25"/>
    <row r="123" x14ac:dyDescent="0.25"/>
    <row r="124" x14ac:dyDescent="0.25"/>
    <row r="125" x14ac:dyDescent="0.25"/>
    <row r="126" x14ac:dyDescent="0.25"/>
    <row r="127" x14ac:dyDescent="0.25"/>
    <row r="128" x14ac:dyDescent="0.25"/>
    <row r="129" x14ac:dyDescent="0.25"/>
    <row r="130" x14ac:dyDescent="0.25"/>
    <row r="131" x14ac:dyDescent="0.25"/>
    <row r="132" x14ac:dyDescent="0.25"/>
    <row r="133" x14ac:dyDescent="0.25"/>
    <row r="134" x14ac:dyDescent="0.25"/>
    <row r="135" x14ac:dyDescent="0.25"/>
    <row r="136" x14ac:dyDescent="0.25"/>
    <row r="137" x14ac:dyDescent="0.25"/>
    <row r="138" x14ac:dyDescent="0.25"/>
    <row r="139" x14ac:dyDescent="0.25"/>
    <row r="140" x14ac:dyDescent="0.25"/>
    <row r="141" x14ac:dyDescent="0.25"/>
    <row r="142" x14ac:dyDescent="0.25"/>
    <row r="143" x14ac:dyDescent="0.25"/>
    <row r="144" x14ac:dyDescent="0.25"/>
    <row r="145" x14ac:dyDescent="0.25"/>
    <row r="146" x14ac:dyDescent="0.25"/>
    <row r="147" x14ac:dyDescent="0.25"/>
    <row r="148" x14ac:dyDescent="0.25"/>
    <row r="149" x14ac:dyDescent="0.25"/>
    <row r="150" x14ac:dyDescent="0.25"/>
    <row r="151" x14ac:dyDescent="0.25"/>
    <row r="152" x14ac:dyDescent="0.25"/>
    <row r="153" x14ac:dyDescent="0.25"/>
    <row r="154" x14ac:dyDescent="0.25"/>
    <row r="155" x14ac:dyDescent="0.25"/>
  </sheetData>
  <dataConsolidate/>
  <mergeCells count="41">
    <mergeCell ref="B28:B29"/>
    <mergeCell ref="I4:K4"/>
    <mergeCell ref="B12:D12"/>
    <mergeCell ref="F12:H12"/>
    <mergeCell ref="M12:O12"/>
    <mergeCell ref="B14:B16"/>
    <mergeCell ref="B17:B19"/>
    <mergeCell ref="B20:B21"/>
    <mergeCell ref="B22:B23"/>
    <mergeCell ref="B26:D26"/>
    <mergeCell ref="F26:H26"/>
    <mergeCell ref="M26:O26"/>
    <mergeCell ref="M48:O48"/>
    <mergeCell ref="B30:B34"/>
    <mergeCell ref="C32:C34"/>
    <mergeCell ref="D32:D34"/>
    <mergeCell ref="J32:J34"/>
    <mergeCell ref="B35:B38"/>
    <mergeCell ref="C37:C38"/>
    <mergeCell ref="D37:D38"/>
    <mergeCell ref="J37:J38"/>
    <mergeCell ref="B39:B41"/>
    <mergeCell ref="B42:B43"/>
    <mergeCell ref="B44:B45"/>
    <mergeCell ref="B48:D48"/>
    <mergeCell ref="F48:H48"/>
    <mergeCell ref="B50:B55"/>
    <mergeCell ref="B56:B59"/>
    <mergeCell ref="B60:B62"/>
    <mergeCell ref="B63:B65"/>
    <mergeCell ref="B69:D69"/>
    <mergeCell ref="B94:B95"/>
    <mergeCell ref="B96:B97"/>
    <mergeCell ref="M69:O69"/>
    <mergeCell ref="B71:B74"/>
    <mergeCell ref="B75:B78"/>
    <mergeCell ref="B79:B82"/>
    <mergeCell ref="B92:D92"/>
    <mergeCell ref="F92:H92"/>
    <mergeCell ref="M92:O92"/>
    <mergeCell ref="F69:H69"/>
  </mergeCells>
  <conditionalFormatting sqref="P50:P65 I50:I65 P71:P82 P94:P99 I14:I23 P14:P23 P28:P34 I28:I45 I94:I99">
    <cfRule type="containsText" dxfId="5" priority="6" operator="containsText" text="Aceptable">
      <formula>NOT(ISERROR(SEARCH("Aceptable",I14)))</formula>
    </cfRule>
  </conditionalFormatting>
  <conditionalFormatting sqref="P50:P65 I50:I65 P71:P82 P94:P99 I14:I23 P14:P23 P28:P34 I28:I45 I94:I99">
    <cfRule type="containsText" dxfId="4" priority="5" operator="containsText" text="Moderado">
      <formula>NOT(ISERROR(SEARCH("Moderado",I14)))</formula>
    </cfRule>
  </conditionalFormatting>
  <conditionalFormatting sqref="P50:P65 I50:I65 P71:P82 P94:P99 I14:I23 P14:P23 P28:P34 I28:I45 I94:I99">
    <cfRule type="containsText" dxfId="3" priority="4" operator="containsText" text="No Aceptable">
      <formula>NOT(ISERROR(SEARCH("No Aceptable",I14)))</formula>
    </cfRule>
  </conditionalFormatting>
  <conditionalFormatting sqref="I71:I82">
    <cfRule type="containsText" dxfId="2" priority="3" operator="containsText" text="Aceptable">
      <formula>NOT(ISERROR(SEARCH("Aceptable",I71)))</formula>
    </cfRule>
  </conditionalFormatting>
  <conditionalFormatting sqref="I71:I82">
    <cfRule type="containsText" dxfId="1" priority="2" operator="containsText" text="Moderado">
      <formula>NOT(ISERROR(SEARCH("Moderado",I71)))</formula>
    </cfRule>
  </conditionalFormatting>
  <conditionalFormatting sqref="I71:I82">
    <cfRule type="containsText" dxfId="0" priority="1" operator="containsText" text="No Aceptable">
      <formula>NOT(ISERROR(SEARCH("No Aceptable",I71)))</formula>
    </cfRule>
  </conditionalFormatting>
  <dataValidations count="6">
    <dataValidation type="list" showInputMessage="1" showErrorMessage="1" sqref="M14:N23">
      <formula1>#REF!+#REF!</formula1>
    </dataValidation>
    <dataValidation type="list" showErrorMessage="1" sqref="F14:G23 F71:G82">
      <formula1>#REF!</formula1>
    </dataValidation>
    <dataValidation type="list" showInputMessage="1" showErrorMessage="1" sqref="K14:K23 K28:K45 K71:K82 K94:K99">
      <formula1>#REF!</formula1>
    </dataValidation>
    <dataValidation type="list" showInputMessage="1" showErrorMessage="1" sqref="M94:M95 F28:G34 M28:M34 M71:M82 M50:M65">
      <formula1>#REF!</formula1>
    </dataValidation>
    <dataValidation type="list" showInputMessage="1" sqref="N94:N95 N28:N34 N71:N82 N50:N65">
      <formula1>#REF!</formula1>
    </dataValidation>
    <dataValidation type="list" allowBlank="1" showErrorMessage="1" sqref="F50:G65 F94:G99">
      <formula1>#REF!</formula1>
    </dataValidation>
  </dataValidations>
  <pageMargins left="0.7" right="0.7" top="0.75" bottom="0.75" header="0.3" footer="0.3"/>
  <pageSetup orientation="landscape" horizontalDpi="300" verticalDpi="30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6</vt:i4>
      </vt:variant>
    </vt:vector>
  </HeadingPairs>
  <TitlesOfParts>
    <vt:vector size="7" baseType="lpstr">
      <vt:lpstr>IPER</vt:lpstr>
      <vt:lpstr>Agenciamiento1</vt:lpstr>
      <vt:lpstr>AgenciamientoNaves</vt:lpstr>
      <vt:lpstr>Área_Administrativa</vt:lpstr>
      <vt:lpstr>Bodegas</vt:lpstr>
      <vt:lpstr>Contratistas</vt:lpstr>
      <vt:lpstr>Visitas_y_Emergencias</vt:lpstr>
    </vt:vector>
  </TitlesOfParts>
  <Company>Luffi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Jorge</cp:lastModifiedBy>
  <dcterms:created xsi:type="dcterms:W3CDTF">2017-06-05T11:00:31Z</dcterms:created>
  <dcterms:modified xsi:type="dcterms:W3CDTF">2019-08-07T17:00:36Z</dcterms:modified>
</cp:coreProperties>
</file>