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24226"/>
  <mc:AlternateContent xmlns:mc="http://schemas.openxmlformats.org/markup-compatibility/2006">
    <mc:Choice Requires="x15">
      <x15ac:absPath xmlns:x15ac="http://schemas.microsoft.com/office/spreadsheetml/2010/11/ac" url="F:\Users\Jorge\Desktop\PACK MATRIZ DE PELIGROS\"/>
    </mc:Choice>
  </mc:AlternateContent>
  <xr:revisionPtr revIDLastSave="0" documentId="13_ncr:1_{B4E40128-BE3E-4A63-A7A6-241137A51CA7}" xr6:coauthVersionLast="45" xr6:coauthVersionMax="45" xr10:uidLastSave="{00000000-0000-0000-0000-000000000000}"/>
  <bookViews>
    <workbookView xWindow="-120" yWindow="-120" windowWidth="20730" windowHeight="11160" xr2:uid="{00000000-000D-0000-FFFF-FFFF00000000}"/>
  </bookViews>
  <sheets>
    <sheet name="MATRIZ" sheetId="1" r:id="rId1"/>
  </sheets>
  <definedNames>
    <definedName name="_xlnm.Print_Titles" localSheetId="0">MATRIZ!$1:$19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T32" i="1" l="1"/>
  <c r="U32" i="1" s="1"/>
  <c r="T30" i="1"/>
  <c r="U30" i="1" s="1"/>
  <c r="T28" i="1"/>
  <c r="U28" i="1" s="1"/>
  <c r="T24" i="1"/>
  <c r="U24" i="1" s="1"/>
  <c r="T21" i="1"/>
  <c r="U21" i="1" s="1"/>
  <c r="T23" i="1"/>
  <c r="U23" i="1" s="1"/>
  <c r="W32" i="1" l="1"/>
  <c r="X32" i="1" s="1"/>
  <c r="Y32" i="1" s="1"/>
  <c r="W24" i="1"/>
  <c r="X24" i="1" s="1"/>
  <c r="Y24" i="1" s="1"/>
  <c r="W28" i="1"/>
  <c r="X28" i="1" s="1"/>
  <c r="Y28" i="1" s="1"/>
  <c r="W30" i="1"/>
  <c r="X30" i="1" s="1"/>
  <c r="Y30" i="1" s="1"/>
  <c r="W23" i="1"/>
  <c r="X23" i="1" s="1"/>
  <c r="Y23" i="1" s="1"/>
  <c r="W21" i="1"/>
  <c r="X21" i="1" s="1"/>
  <c r="Y21" i="1" s="1"/>
  <c r="T31" i="1"/>
  <c r="W31" i="1" s="1"/>
  <c r="X31" i="1" s="1"/>
  <c r="Y31" i="1" s="1"/>
  <c r="T25" i="1"/>
  <c r="U25" i="1" s="1"/>
  <c r="W25" i="1" l="1"/>
  <c r="X25" i="1" s="1"/>
  <c r="Y25" i="1" s="1"/>
  <c r="U31" i="1"/>
  <c r="T27" i="1" l="1"/>
  <c r="W27" i="1" s="1"/>
  <c r="X27" i="1" s="1"/>
  <c r="Y27" i="1" s="1"/>
  <c r="U27" i="1" l="1"/>
  <c r="T33" i="1" l="1"/>
  <c r="W33" i="1" s="1"/>
  <c r="X33" i="1" s="1"/>
  <c r="Y33" i="1" s="1"/>
  <c r="T29" i="1"/>
  <c r="U29" i="1" s="1"/>
  <c r="T26" i="1"/>
  <c r="U26" i="1" s="1"/>
  <c r="T22" i="1"/>
  <c r="U22" i="1" s="1"/>
  <c r="T20" i="1"/>
  <c r="U20" i="1" s="1"/>
  <c r="U33" i="1" l="1"/>
  <c r="W20" i="1"/>
  <c r="X20" i="1" s="1"/>
  <c r="Y20" i="1" s="1"/>
  <c r="W22" i="1"/>
  <c r="X22" i="1" s="1"/>
  <c r="Y22" i="1" s="1"/>
  <c r="W26" i="1"/>
  <c r="X26" i="1" s="1"/>
  <c r="Y26" i="1" s="1"/>
  <c r="W29" i="1"/>
  <c r="X29" i="1" s="1"/>
  <c r="Y29" i="1" s="1"/>
</calcChain>
</file>

<file path=xl/sharedStrings.xml><?xml version="1.0" encoding="utf-8"?>
<sst xmlns="http://schemas.openxmlformats.org/spreadsheetml/2006/main" count="310" uniqueCount="192">
  <si>
    <t>INFORMACIÓN GENERAL DE LA EMPRESA</t>
  </si>
  <si>
    <t>PROCESO</t>
  </si>
  <si>
    <t xml:space="preserve">ACTIVIDAD </t>
  </si>
  <si>
    <t>TAREA</t>
  </si>
  <si>
    <t>TIPO ACTIVIDAD
RUTINARIA / NO RUTINARIA</t>
  </si>
  <si>
    <t>DESCRIPCIÓN</t>
  </si>
  <si>
    <t xml:space="preserve">PELIGROS
CLASIFICACIÓN </t>
  </si>
  <si>
    <t>EFECTOS POSIBLES</t>
  </si>
  <si>
    <t>CONTROL EXISTENTE</t>
  </si>
  <si>
    <t>NIVEL DE DEFICIENCIA</t>
  </si>
  <si>
    <t>MARCO LEGAL</t>
  </si>
  <si>
    <t>OBSERVACIÓN</t>
  </si>
  <si>
    <t>FUENTE</t>
  </si>
  <si>
    <t>MEDIO</t>
  </si>
  <si>
    <t>TRABAJADOR</t>
  </si>
  <si>
    <t>MUY ALTO</t>
  </si>
  <si>
    <t xml:space="preserve">ALTO </t>
  </si>
  <si>
    <t xml:space="preserve">MEDIO </t>
  </si>
  <si>
    <t xml:space="preserve">BAJO </t>
  </si>
  <si>
    <t>NIVEL DE EXPOSICIÓN</t>
  </si>
  <si>
    <t>NIVEL DE PROBABILIDAD</t>
  </si>
  <si>
    <t>INTERPRETACIÓN NIVEL DE PROBABILIDAD</t>
  </si>
  <si>
    <t>NIVEL DE CONSECUENCIA</t>
  </si>
  <si>
    <t>NIVEL DE RIESGO</t>
  </si>
  <si>
    <t>ACEPTABILIDAD DEL RIESGO</t>
  </si>
  <si>
    <t>EXPUESTOS</t>
  </si>
  <si>
    <t>ASPECTOS LEGALES
APLICABLES</t>
  </si>
  <si>
    <t>EVALUACIÓN DEL RIESGO</t>
  </si>
  <si>
    <t>CRITERIOS DE CONTROL 
MEDIDAS DE INTERVENCIÓN SUGERIDAS</t>
  </si>
  <si>
    <t>INTERPRETACIÓN DEL NIVEL DE RIESGO</t>
  </si>
  <si>
    <t>ELIMINACIÓN</t>
  </si>
  <si>
    <t>SUSTITUCIÓN</t>
  </si>
  <si>
    <t>CONTROL INGENIERÍA</t>
  </si>
  <si>
    <t>CONTROLES ADMINISTRATIVOS, DOCUMENTAL Y ADVERTENCIA (SEÑALIZACIÓN / DELIMITACIÓN / DEMARCACIÓN)</t>
  </si>
  <si>
    <t>CONTROL EN LA PERSONA (EQUIPOS  / ELEMENTOS DE PROTECCIÓN PERSONAL, FORMACIÓN)</t>
  </si>
  <si>
    <t xml:space="preserve">RAZON SOCIAL: </t>
  </si>
  <si>
    <t>LUGAR Y/O CARGO</t>
  </si>
  <si>
    <t>CONVENCIONES</t>
  </si>
  <si>
    <t>Controles Existentes</t>
  </si>
  <si>
    <t>F=</t>
  </si>
  <si>
    <t>Fuente</t>
  </si>
  <si>
    <t>MA=</t>
  </si>
  <si>
    <t>Muy Alto</t>
  </si>
  <si>
    <t>M=</t>
  </si>
  <si>
    <t>Medio</t>
  </si>
  <si>
    <t>A=</t>
  </si>
  <si>
    <t>Alto</t>
  </si>
  <si>
    <t xml:space="preserve">I= </t>
  </si>
  <si>
    <t>Individuo (Persona)</t>
  </si>
  <si>
    <t>Evaluación del Riesgo</t>
  </si>
  <si>
    <t>B=</t>
  </si>
  <si>
    <t>Bajo</t>
  </si>
  <si>
    <t>ND=</t>
  </si>
  <si>
    <t>Nivel Deficiencia</t>
  </si>
  <si>
    <t>NE=</t>
  </si>
  <si>
    <t>Nivel de Exposición</t>
  </si>
  <si>
    <t>NP=</t>
  </si>
  <si>
    <t>Nivel de Probabilidad</t>
  </si>
  <si>
    <t>(NPx NC)</t>
  </si>
  <si>
    <t>(NDxNE)</t>
  </si>
  <si>
    <t xml:space="preserve">OPERATIVO </t>
  </si>
  <si>
    <t>Rutinaria</t>
  </si>
  <si>
    <t>BIOLOGICO</t>
  </si>
  <si>
    <t xml:space="preserve">VIRUS, BACTERIAS, HONGOS, PARASITOS, RICKESIAS, MORDEDURAS, PICADURAS </t>
  </si>
  <si>
    <t>(M)</t>
  </si>
  <si>
    <t>Enfermedades Intectocontagiosas, gripas, enfermedades respiratorias, alergias, entre otras.</t>
  </si>
  <si>
    <t>No se observa</t>
  </si>
  <si>
    <t>N/A</t>
  </si>
  <si>
    <t>Resolución 2400 de 1979, Resolución 2346 de 2007, Decreto 1072 de 2012</t>
  </si>
  <si>
    <t>FISICO</t>
  </si>
  <si>
    <t xml:space="preserve">No se observa </t>
  </si>
  <si>
    <t>Temperaturas (Condiciones propias del clima, lugar caluroso)</t>
  </si>
  <si>
    <t>(B)</t>
  </si>
  <si>
    <t>Resolución 2400 de 1979</t>
  </si>
  <si>
    <t xml:space="preserve">PSICOSOCIAL </t>
  </si>
  <si>
    <t>Condiciones de la Tarea (carga mental, contenido de la tarea, demandas emocionales, sistemas de control, definición de roles, etc)</t>
  </si>
  <si>
    <t>Elaborar, diseñar e implementar programa para identificar los riesgos psicosociales (aplicación baterias)</t>
  </si>
  <si>
    <t>Capacitación en comunicación acertiva, manejo del tiempo libre, actividades lúdico-recreativas, pausas activas.</t>
  </si>
  <si>
    <t>Resolución 2646 de 2008</t>
  </si>
  <si>
    <t>BIOMECANICO</t>
  </si>
  <si>
    <t xml:space="preserve">Postura (prolongadas, mantenidas, forzadas) Esfuerzo, Movimientos repetitivos, y manipulación manual de cargas </t>
  </si>
  <si>
    <t>Dolor de espalda, fatiga, cefalea, desordenes musculo esqueletivos, hernias discales, por movimientos repetitivos enfermedades de trauma acumulativo (Sindrome del tunel carpiano, sindrome de quervain, dedo engatillado, entre otros) codo de tenista, mango rotador, entre otras</t>
  </si>
  <si>
    <t>(A)</t>
  </si>
  <si>
    <t>Realizar examenes medico ocupacionales de ingreso, periodicos y de retiro, valoraciones posturales, Implementar programa de vigilancia epemiológica de Desordenes musculo esqueleticos (DME)</t>
  </si>
  <si>
    <t xml:space="preserve">CONDICIONES DE SEGURIDAD </t>
  </si>
  <si>
    <t>LOCATIVO (Sistemas y medios de almacenamiento), superficies de trabajo (irregulares,deslizantes,con diferecncia de nivel),condiciones de orden y aseo (caidas de objetos)</t>
  </si>
  <si>
    <t>Fenomenos Naturales</t>
  </si>
  <si>
    <t xml:space="preserve">Capacitar al personal sobre condiciones de trabajo, prevención de accidentes, orden y aseo, intensificar hábitos de higiene </t>
  </si>
  <si>
    <t>Resolución 2400 de 1979, Decreto 1072 de 2012</t>
  </si>
  <si>
    <t>Heridas, golpes, contusiones, lelsiones de diversa gravedad, fracturas, amputaciones y en el peor de los casos la muerte</t>
  </si>
  <si>
    <t>Diseñar, implementar y socializar plan de emergencias y contigencias, realizar simulacros de emergencia, conformar brigadas de emergencia</t>
  </si>
  <si>
    <t xml:space="preserve">Capacitación en evacuación, primeros auxilios </t>
  </si>
  <si>
    <t xml:space="preserve">Resolució 2400 de 1979, Decretro Único 1072 de 2015 </t>
  </si>
  <si>
    <t>Realizar examenes médico ocupacionales de ingreso, periódicos y de retiro, elaborar e implementar programa de inmunización (vacunación).</t>
  </si>
  <si>
    <t xml:space="preserve">Capacitación en prevención del Riesgo biológico y manejo adecuado de residuos sólidos </t>
  </si>
  <si>
    <t xml:space="preserve">Capacitar al personal en manejo de hábitos posturales, el trabajador debe agacharse doblando las rodillas y no la columna, pausas activas, no exceder los limites máximos permisibles en levantamiento de cargas </t>
  </si>
  <si>
    <t>Públicos (robos, atracos, asonadas, atendatdos, de orden publico secuestros, etc)</t>
  </si>
  <si>
    <t xml:space="preserve">Capacitación en riesgo público, defensa personal, cambiar rutas y horarios de desplazamiento, informar cualquier eventualidad a las autoridades </t>
  </si>
  <si>
    <t xml:space="preserve">Resolución 2400 de1979 </t>
  </si>
  <si>
    <t xml:space="preserve">Uso de EPP </t>
  </si>
  <si>
    <t>Rudio (de impacto, interminente, continuo)</t>
  </si>
  <si>
    <t>QUIMICO</t>
  </si>
  <si>
    <t xml:space="preserve">Mécanico (Elementos o partes de máquinas, herramientas, equipos, piezas a trabajar, materiales proyectados sólidos o fluidos) </t>
  </si>
  <si>
    <t xml:space="preserve">CORREO ELECTRÓNICO:  </t>
  </si>
  <si>
    <t xml:space="preserve">El calor puede aumentar de acuerdo a las condiciones climatológicas y al tiempo que permanezca en esta área </t>
  </si>
  <si>
    <t xml:space="preserve">Resolucion 2400 de 1979 </t>
  </si>
  <si>
    <t xml:space="preserve">Caída de objetos, de personas, golpes, contusiones, heridas de diversa gravedad </t>
  </si>
  <si>
    <t>Demarcación de áreas</t>
  </si>
  <si>
    <t>Uso de EPP (CASCO)</t>
  </si>
  <si>
    <t xml:space="preserve">Implementar programa de almacenamiento seguro,  delimimitar la zona de almacenamiento </t>
  </si>
  <si>
    <t>Sismo, inundaciones</t>
  </si>
  <si>
    <t>Robos, Lesiones de diversa gravedad, heridas, golpes, contusiones y en el peor de los casos la muerte.</t>
  </si>
  <si>
    <t>FORMATO MATRIZ IDENTIFICACION DE PELIGROS</t>
  </si>
  <si>
    <t xml:space="preserve">SISTEMA DE GESTION DE LA SEGURIDAD Y LA SALUD EN EL TRABAJO </t>
  </si>
  <si>
    <t xml:space="preserve">IDENTIFICACIÓN DE PELIGROS, EVALUACIÓN  Y VALORACIÓN DE RIESGOS (SEGÚN GTC 45 ICONTEC - 2012) </t>
  </si>
  <si>
    <t xml:space="preserve">ACTIVIDAD ECONÓMICA:  Comercio al por menor de artículos de ferretería, pinturas, productos de vidrio en establecimientos especializados </t>
  </si>
  <si>
    <t xml:space="preserve">AUXILIAR DE BODEGA </t>
  </si>
  <si>
    <t xml:space="preserve">Organización de materiales que llegan a la empresa, almacenamiento de insumos y productos para la construcción, Preparación y empacado de Estuco </t>
  </si>
  <si>
    <t xml:space="preserve">Levantamiento de cargas, organización de materiales, almacenamiento, preparacióny empacado de Estuco, cortar y doblar barrilla, subir y bajar materiales, atención al cliente </t>
  </si>
  <si>
    <t>Atención de personas, baño sucio</t>
  </si>
  <si>
    <t xml:space="preserve">Cefalea, irritabilidad, hiperhidrosis (sudoración excesiva), cansancio, disminución de la productividad, sincope por calor </t>
  </si>
  <si>
    <t>Hidratación permanente, realizar pausas activas-</t>
  </si>
  <si>
    <t>Ubicar ventilación artificial (extractores de aire), Hacer mantenimiento al techo para evitar el ingreso a los rayos salores</t>
  </si>
  <si>
    <t>Iluminación (luz visible por exceso  o por defecto)</t>
  </si>
  <si>
    <t xml:space="preserve">Fatiga, cefalea, dificultad para realizar la tarea, se potencializa el riesgo de ocurrencia de accidentes </t>
  </si>
  <si>
    <t xml:space="preserve">Manenimiento correctivo al techo para evitar el ingreso directo de los rayos solares al área de empacado </t>
  </si>
  <si>
    <t xml:space="preserve">Realizar examenes médico ocupacionales de ingeso, periódicos y de retiro, tamizajes visuales </t>
  </si>
  <si>
    <t xml:space="preserve">Pausas Activas </t>
  </si>
  <si>
    <t xml:space="preserve">Resolución 2346 de 2007 </t>
  </si>
  <si>
    <t xml:space="preserve">sobre el medio día se siente más la sensación de deslumbramiento por donde ingresan los rayos solares </t>
  </si>
  <si>
    <t xml:space="preserve">Ruido al momento de realizar empacado del Estuco </t>
  </si>
  <si>
    <t xml:space="preserve">Dificultad para escuchar instrucciones, fatiga, cefalea, hipoacusia, a largo plazo sordera ocupacional </t>
  </si>
  <si>
    <t xml:space="preserve">Realizar exmanes médico ocupacionales de ingreso, periódico y de retiro, tamizajes auditivos </t>
  </si>
  <si>
    <t xml:space="preserve">Suministrar EPP como tapones auditivos tipo copa para minimizar la atenuación del ruido, pausas activas </t>
  </si>
  <si>
    <t xml:space="preserve">Realizar mediciones de ruido </t>
  </si>
  <si>
    <t>Espacio caluroso,  Condiciones propias del clima, espacio cerrado, ingreso de rayos solares más fuertes en horas de la tarde, trabajo repetitivo, condiciones locativas, levantamiento de cargas</t>
  </si>
  <si>
    <t>Uso de mezcladora para preparar el estuco</t>
  </si>
  <si>
    <t>Vibración (cuerpo entero , segmentario)</t>
  </si>
  <si>
    <t xml:space="preserve">Uso de Zapatos de seguridad </t>
  </si>
  <si>
    <t xml:space="preserve">El tiempo de exposición varia de acuerdo al tiempo que debe permanecer el trabajador en la tolba cuando agrega los insumos para el estuco </t>
  </si>
  <si>
    <t xml:space="preserve">Mantenimiento preventivo y correctivo a la mezcladora </t>
  </si>
  <si>
    <t xml:space="preserve">Realizar examenes médico ocupacionales de ingeso, periódicos y de retiro, </t>
  </si>
  <si>
    <t>Enfermedad de dedos blancos o Raynaud, dolor de espalda, mareo, alteraciones al sistema nervioso central, entre otros.</t>
  </si>
  <si>
    <t xml:space="preserve">Almacnemamiento y manipulación de cemento, cellulase, ether, vinavil, entre otros </t>
  </si>
  <si>
    <t>Uso de EPP protección respiratoria con filtro para quimicos, gafas de seguridad,  capacitación sobre riesgo quimico, prevención de cancer de púlmon, crema hidratante, camisa manga larga, pantalon tipo jean, zapatos de seguridad, hidratación permanente</t>
  </si>
  <si>
    <t xml:space="preserve">Polvos orgánicos e inrogánicos, material particulado, humos, gases y vapores. </t>
  </si>
  <si>
    <t xml:space="preserve">Afecciones respiratorias, alergias, la exposición al cemento puede provocar Silicosis, enfermedades respiratorias, enfisemas, asma ocupacional,  neumoconiosis, enfermedades cardiovasculares y cancer pulmon, dermatitis, quemaduras, irritaciones, erupciones, irritación ocular, la exposición alos otros quimicos puede producir irritación gastro intestinal, intoxicación, si los quimicos son inflamables se potencializa el riesgo de incendio  </t>
  </si>
  <si>
    <t xml:space="preserve">Evaluación del riesgo con base a la tabla Determinación del nivel de deficiencia para riesgos quimicos de la GTC 45 </t>
  </si>
  <si>
    <t>Realizar examenes medico ocupacionales de ingreso, periodicos y de retiro, espirometrias, diseñar, implementar y socializar fichas técnicas de seguridad, organizar plan de emergencia e incluir porcedimeinto de emergencia en caso de inhalación de los quimicos de la empresa</t>
  </si>
  <si>
    <t xml:space="preserve">Instalar duchas de emergencia, lava ojos, realizar evaluaciones ambientales </t>
  </si>
  <si>
    <t>Reacciones de stres, fatiga, cefalea, irritabilidad, cansancio, desmotivación, trastornos de la personalidad, potencializa otros riesgos .</t>
  </si>
  <si>
    <t xml:space="preserve">Responsabilidad de la tarea, manejo de inventario, entrega de pedidos, cumpimiento de meta para empacado de estuco, exposición al calor </t>
  </si>
  <si>
    <t xml:space="preserve">Postura bipeda la mayor parte de  la jornada laboral,   posturas prolongadas, movimiento repetitivos, flexión y extensión de columna, hábitos posturales inadecuados, levantamiento de cargas  </t>
  </si>
  <si>
    <t xml:space="preserve">Manipulación y almacenamiento de barillas, elementos cortopunzantes, manipulación de flejadora, almacenamiento de tejas, lozas y otros elementos cortantes </t>
  </si>
  <si>
    <t>Heridas, golpes, contusiones, lelsiones de diversa gravedad, fracturas, amputaciones, enucleación  y en el peor de los casos la muerte</t>
  </si>
  <si>
    <t xml:space="preserve">Inspecciones al lugar donde se almacena la barilla </t>
  </si>
  <si>
    <t xml:space="preserve">Ingreso de rayos solares por tejas transparentes (en días despejados la iluminación deslumbra), Iluminación deficiente en la bodega </t>
  </si>
  <si>
    <t xml:space="preserve">Ubicar luminarias en el área de bodega </t>
  </si>
  <si>
    <t xml:space="preserve">Señalizar, demarcar y advertir el riesgo mecánico, implementar progama de almacenamiento seguro </t>
  </si>
  <si>
    <t xml:space="preserve">Capacitación en almacenamiento seguro, capacitación en primeros auxilios </t>
  </si>
  <si>
    <t xml:space="preserve">Almacenamiento de equipos, insumos y elementos para la construcción </t>
  </si>
  <si>
    <t>Eléctico (alta y baja tensión, estática)</t>
  </si>
  <si>
    <t xml:space="preserve">Uso de mezcladora para preparar el estuco, instalaciones electricas deterioradas </t>
  </si>
  <si>
    <t xml:space="preserve">Corto circuito, se potenciliza el riesgo de incendio, quemaduras y en el peor de los casos la muerte </t>
  </si>
  <si>
    <t xml:space="preserve">Realizar mantenimeinto preventivo y correctivo a las instalaciones electricas, al la mezcladora </t>
  </si>
  <si>
    <t xml:space="preserve">Ubicación de extintores de acuerdo al tipo de fuego que puede producir  la empresa, implementar plan de emergencia </t>
  </si>
  <si>
    <t xml:space="preserve">Capacitación en manejo de exintores, dar a conocer el PONS de emergencia para incendios, conformación de brigadas </t>
  </si>
  <si>
    <t xml:space="preserve">El riesgo de incendio se potencializa por que la empresa se encuentra ubicada cerca a una estación de servicio de gasolina </t>
  </si>
  <si>
    <t xml:space="preserve">Ubicación de la empresa en zona vulnerable, delincuencia de origen comun, manejo de dinero </t>
  </si>
  <si>
    <t xml:space="preserve">Condiciones propias del clima y de la zona geográfica, zona inundable por problemas de alcantarillado </t>
  </si>
  <si>
    <t xml:space="preserve">Transporte de mercancia donde el cliente la solicita, manejo de vehículo de la empresa </t>
  </si>
  <si>
    <t xml:space="preserve">Accidentes de Tránsito </t>
  </si>
  <si>
    <t xml:space="preserve">Heridas, golpes, contusiones, caídas, fracturas, trauma craneo encefálico, lesiones de diversa gravedad y en el peor de los casos la muerte </t>
  </si>
  <si>
    <t xml:space="preserve">Mantenimeinto al vehículo </t>
  </si>
  <si>
    <t xml:space="preserve">Acatar normas de transito </t>
  </si>
  <si>
    <t>De acuerdo al pedido pueden transportase varios trabajadore s</t>
  </si>
  <si>
    <t xml:space="preserve">Mantenimiento preventico y correctivo al vehículo </t>
  </si>
  <si>
    <t xml:space="preserve">Implementar plan estratégico de seguridad vial </t>
  </si>
  <si>
    <t xml:space="preserve">Capacitación en manejo defensivo y seguridad vial </t>
  </si>
  <si>
    <t xml:space="preserve">Resolución 1564 de 2014 </t>
  </si>
  <si>
    <t xml:space="preserve">CIUDAD: LA MESA </t>
  </si>
  <si>
    <t xml:space="preserve">TELEFONO: </t>
  </si>
  <si>
    <r>
      <rPr>
        <b/>
        <sz val="12"/>
        <color indexed="8"/>
        <rFont val="Times New Roman"/>
        <family val="1"/>
      </rPr>
      <t>No. DE TRABAJADORES:</t>
    </r>
    <r>
      <rPr>
        <sz val="12"/>
        <color indexed="8"/>
        <rFont val="Times New Roman"/>
        <family val="1"/>
      </rPr>
      <t xml:space="preserve">  3</t>
    </r>
  </si>
  <si>
    <r>
      <rPr>
        <b/>
        <sz val="12"/>
        <rFont val="Times New Roman"/>
        <family val="1"/>
      </rPr>
      <t>DEPARTAMENTO:</t>
    </r>
    <r>
      <rPr>
        <sz val="12"/>
        <rFont val="Times New Roman"/>
        <family val="1"/>
      </rPr>
      <t xml:space="preserve">  </t>
    </r>
    <r>
      <rPr>
        <b/>
        <sz val="12"/>
        <rFont val="Times New Roman"/>
        <family val="1"/>
      </rPr>
      <t>CUNDINAMARCA</t>
    </r>
  </si>
  <si>
    <r>
      <rPr>
        <b/>
        <sz val="12"/>
        <color indexed="8"/>
        <rFont val="Times New Roman"/>
        <family val="1"/>
      </rPr>
      <t>FECHA:</t>
    </r>
    <r>
      <rPr>
        <sz val="12"/>
        <color indexed="8"/>
        <rFont val="Times New Roman"/>
        <family val="1"/>
      </rPr>
      <t xml:space="preserve">  05/ 10/ 2019</t>
    </r>
  </si>
  <si>
    <r>
      <t xml:space="preserve">AT : </t>
    </r>
    <r>
      <rPr>
        <sz val="12"/>
        <rFont val="Times New Roman"/>
        <family val="1"/>
      </rPr>
      <t>Accidente de Trabajo</t>
    </r>
  </si>
  <si>
    <r>
      <t xml:space="preserve">INTERP. NP = </t>
    </r>
    <r>
      <rPr>
        <sz val="12"/>
        <rFont val="Times New Roman"/>
        <family val="1"/>
      </rPr>
      <t>Interpretación Nivel de Probabilidad</t>
    </r>
  </si>
  <si>
    <r>
      <t xml:space="preserve">NC= </t>
    </r>
    <r>
      <rPr>
        <sz val="12"/>
        <rFont val="Times New Roman"/>
        <family val="1"/>
      </rPr>
      <t>Nivel de Consecuencias</t>
    </r>
  </si>
  <si>
    <r>
      <t xml:space="preserve">NR= </t>
    </r>
    <r>
      <rPr>
        <sz val="12"/>
        <rFont val="Times New Roman"/>
        <family val="1"/>
      </rPr>
      <t>Nivel de Riesgo</t>
    </r>
  </si>
  <si>
    <r>
      <t xml:space="preserve">INTERP. NR= </t>
    </r>
    <r>
      <rPr>
        <sz val="12"/>
        <rFont val="Times New Roman"/>
        <family val="1"/>
      </rPr>
      <t>Interpretación Nivel de Riesgo</t>
    </r>
  </si>
  <si>
    <r>
      <rPr>
        <b/>
        <sz val="12"/>
        <color indexed="8"/>
        <rFont val="Times New Roman"/>
        <family val="1"/>
      </rPr>
      <t>MATRIZ REALIZADA POR</t>
    </r>
    <r>
      <rPr>
        <sz val="12"/>
        <color indexed="8"/>
        <rFont val="Times New Roman"/>
        <family val="1"/>
      </rPr>
      <t>:</t>
    </r>
  </si>
  <si>
    <r>
      <t>DIRECCIÓN:</t>
    </r>
    <r>
      <rPr>
        <sz val="12"/>
        <color indexed="8"/>
        <rFont val="Times New Roman"/>
        <family val="1"/>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</si>
</sst>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Calibri"/>
      <family val="2"/>
      <scheme val="minor"/>
    </font>
    <font>
      <sz val="10"/>
      <name val="Arial"/>
      <family val="2"/>
    </font>
    <font>
      <u/>
      <sz val="10"/>
      <color indexed="12"/>
      <name val="Arial"/>
      <family val="2"/>
    </font>
    <font>
      <sz val="10"/>
      <name val="Arial"/>
      <family val="2"/>
    </font>
    <font>
      <sz val="10"/>
      <name val="MS Sans Serif"/>
      <family val="2"/>
    </font>
    <font>
      <sz val="11"/>
      <color theme="1"/>
      <name val="Century Gothic"/>
      <family val="2"/>
    </font>
    <font>
      <sz val="20"/>
      <color theme="1"/>
      <name val="Century Gothic"/>
      <family val="2"/>
    </font>
    <font>
      <b/>
      <sz val="20"/>
      <color indexed="8"/>
      <name val="Century Gothic"/>
      <family val="2"/>
    </font>
    <font>
      <sz val="12"/>
      <color theme="1"/>
      <name val="Times New Roman"/>
      <family val="1"/>
    </font>
    <font>
      <b/>
      <sz val="12"/>
      <name val="Times New Roman"/>
      <family val="1"/>
    </font>
    <font>
      <b/>
      <sz val="12"/>
      <color indexed="8"/>
      <name val="Times New Roman"/>
      <family val="1"/>
    </font>
    <font>
      <sz val="12"/>
      <color indexed="8"/>
      <name val="Times New Roman"/>
      <family val="1"/>
    </font>
    <font>
      <b/>
      <sz val="12"/>
      <color theme="1"/>
      <name val="Times New Roman"/>
      <family val="1"/>
    </font>
    <font>
      <sz val="12"/>
      <name val="Times New Roman"/>
      <family val="1"/>
    </font>
    <font>
      <b/>
      <i/>
      <u/>
      <sz val="12"/>
      <color theme="1"/>
      <name val="Times New Roman"/>
      <family val="1"/>
    </font>
    <font>
      <b/>
      <i/>
      <sz val="12"/>
      <name val="Times New Roman"/>
      <family val="1"/>
    </font>
  </fonts>
  <fills count="5">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tint="-0.249977111117893"/>
        <bgColor indexed="64"/>
      </patternFill>
    </fill>
  </fills>
  <borders count="79">
    <border>
      <left/>
      <right/>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right/>
      <top style="medium">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style="medium">
        <color indexed="64"/>
      </right>
      <top style="thin">
        <color indexed="64"/>
      </top>
      <bottom/>
      <diagonal/>
    </border>
    <border>
      <left/>
      <right style="medium">
        <color indexed="64"/>
      </right>
      <top style="thin">
        <color indexed="64"/>
      </top>
      <bottom/>
      <diagonal/>
    </border>
    <border>
      <left style="thin">
        <color indexed="64"/>
      </left>
      <right style="medium">
        <color indexed="64"/>
      </right>
      <top/>
      <bottom/>
      <diagonal/>
    </border>
    <border>
      <left style="thin">
        <color theme="7" tint="-0.249977111117893"/>
      </left>
      <right style="medium">
        <color indexed="64"/>
      </right>
      <top/>
      <bottom/>
      <diagonal/>
    </border>
    <border>
      <left style="medium">
        <color indexed="64"/>
      </left>
      <right style="thin">
        <color theme="7" tint="-0.249977111117893"/>
      </right>
      <top style="medium">
        <color indexed="64"/>
      </top>
      <bottom/>
      <diagonal/>
    </border>
    <border>
      <left style="thin">
        <color theme="7" tint="-0.249977111117893"/>
      </left>
      <right style="thin">
        <color theme="7" tint="-0.249977111117893"/>
      </right>
      <top style="medium">
        <color indexed="64"/>
      </top>
      <bottom/>
      <diagonal/>
    </border>
    <border>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top style="thin">
        <color indexed="64"/>
      </top>
      <bottom/>
      <diagonal/>
    </border>
    <border>
      <left style="medium">
        <color indexed="64"/>
      </left>
      <right style="medium">
        <color indexed="64"/>
      </right>
      <top/>
      <bottom/>
      <diagonal/>
    </border>
    <border>
      <left style="medium">
        <color indexed="64"/>
      </left>
      <right/>
      <top/>
      <bottom style="thin">
        <color indexed="64"/>
      </bottom>
      <diagonal/>
    </border>
    <border>
      <left style="medium">
        <color indexed="64"/>
      </left>
      <right/>
      <top style="thin">
        <color indexed="64"/>
      </top>
      <bottom/>
      <diagonal/>
    </border>
  </borders>
  <cellStyleXfs count="10">
    <xf numFmtId="0" fontId="0" fillId="0" borderId="0"/>
    <xf numFmtId="0" fontId="2" fillId="0" borderId="0"/>
    <xf numFmtId="0" fontId="3" fillId="0" borderId="0" applyNumberFormat="0" applyFill="0" applyBorder="0" applyAlignment="0" applyProtection="0">
      <alignment vertical="top"/>
      <protection locked="0"/>
    </xf>
    <xf numFmtId="0" fontId="1" fillId="0" borderId="0"/>
    <xf numFmtId="0" fontId="4" fillId="0" borderId="0"/>
    <xf numFmtId="0" fontId="4" fillId="0" borderId="0"/>
    <xf numFmtId="0" fontId="1" fillId="0" borderId="0"/>
    <xf numFmtId="0" fontId="5" fillId="0" borderId="0" applyNumberFormat="0" applyFont="0" applyFill="0" applyBorder="0" applyAlignment="0" applyProtection="0">
      <alignment horizontal="left"/>
    </xf>
    <xf numFmtId="0" fontId="1" fillId="0" borderId="0"/>
    <xf numFmtId="0" fontId="1" fillId="0" borderId="0"/>
  </cellStyleXfs>
  <cellXfs count="256">
    <xf numFmtId="0" fontId="0" fillId="0" borderId="0" xfId="0"/>
    <xf numFmtId="0" fontId="6" fillId="0" borderId="0" xfId="0" applyFont="1"/>
    <xf numFmtId="0" fontId="7" fillId="0" borderId="0" xfId="0" applyFont="1"/>
    <xf numFmtId="0" fontId="6" fillId="0" borderId="0" xfId="0" applyFont="1" applyBorder="1"/>
    <xf numFmtId="0" fontId="8" fillId="0" borderId="68" xfId="4" applyFont="1" applyFill="1" applyBorder="1" applyAlignment="1">
      <alignment horizontal="center" vertical="center"/>
    </xf>
    <xf numFmtId="0" fontId="9" fillId="0" borderId="0" xfId="0" applyFont="1" applyBorder="1"/>
    <xf numFmtId="0" fontId="9" fillId="0" borderId="14" xfId="0" applyFont="1" applyBorder="1" applyAlignment="1"/>
    <xf numFmtId="0" fontId="9" fillId="0" borderId="11" xfId="0" applyFont="1" applyBorder="1" applyAlignment="1"/>
    <xf numFmtId="0" fontId="10" fillId="0" borderId="11" xfId="4" applyFont="1" applyBorder="1" applyAlignment="1">
      <alignment vertical="center" wrapText="1" shrinkToFit="1" readingOrder="2"/>
    </xf>
    <xf numFmtId="0" fontId="10" fillId="0" borderId="15" xfId="4" applyFont="1" applyBorder="1" applyAlignment="1">
      <alignment vertical="center" wrapText="1" shrinkToFit="1" readingOrder="2"/>
    </xf>
    <xf numFmtId="0" fontId="9" fillId="0" borderId="0" xfId="0" applyFont="1"/>
    <xf numFmtId="0" fontId="9" fillId="0" borderId="32" xfId="0" applyFont="1" applyBorder="1"/>
    <xf numFmtId="0" fontId="9" fillId="0" borderId="32" xfId="0" applyFont="1" applyBorder="1" applyAlignment="1"/>
    <xf numFmtId="0" fontId="9" fillId="0" borderId="0" xfId="0" applyFont="1" applyBorder="1" applyAlignment="1"/>
    <xf numFmtId="0" fontId="10" fillId="0" borderId="0" xfId="4" applyFont="1" applyBorder="1" applyAlignment="1">
      <alignment vertical="center" wrapText="1" shrinkToFit="1" readingOrder="2"/>
    </xf>
    <xf numFmtId="0" fontId="10" fillId="0" borderId="33" xfId="4" applyFont="1" applyBorder="1" applyAlignment="1">
      <alignment vertical="center" wrapText="1" shrinkToFit="1" readingOrder="2"/>
    </xf>
    <xf numFmtId="0" fontId="10" fillId="0" borderId="0" xfId="4" applyFont="1" applyBorder="1" applyAlignment="1">
      <alignment vertical="center" shrinkToFit="1"/>
    </xf>
    <xf numFmtId="0" fontId="10" fillId="0" borderId="33" xfId="4" applyFont="1" applyBorder="1" applyAlignment="1">
      <alignment vertical="center" shrinkToFit="1"/>
    </xf>
    <xf numFmtId="0" fontId="9" fillId="0" borderId="77" xfId="0" applyFont="1" applyBorder="1" applyAlignment="1"/>
    <xf numFmtId="0" fontId="9" fillId="0" borderId="3" xfId="0" applyFont="1" applyBorder="1" applyAlignment="1"/>
    <xf numFmtId="0" fontId="10" fillId="0" borderId="3" xfId="4" applyFont="1" applyBorder="1" applyAlignment="1">
      <alignment vertical="center" shrinkToFit="1"/>
    </xf>
    <xf numFmtId="0" fontId="10" fillId="0" borderId="72" xfId="4" applyFont="1" applyBorder="1" applyAlignment="1">
      <alignment vertical="center" shrinkToFit="1"/>
    </xf>
    <xf numFmtId="0" fontId="11" fillId="0" borderId="41" xfId="4" applyFont="1" applyFill="1" applyBorder="1" applyAlignment="1">
      <alignment horizontal="center" vertical="center"/>
    </xf>
    <xf numFmtId="0" fontId="12" fillId="0" borderId="0" xfId="4" applyFont="1" applyFill="1" applyBorder="1" applyAlignment="1">
      <alignment vertical="center"/>
    </xf>
    <xf numFmtId="0" fontId="11" fillId="0" borderId="0" xfId="4" applyFont="1" applyFill="1" applyBorder="1" applyAlignment="1">
      <alignment horizontal="left" vertical="center"/>
    </xf>
    <xf numFmtId="0" fontId="14" fillId="0" borderId="0" xfId="4" applyFont="1" applyBorder="1" applyAlignment="1">
      <alignment horizontal="left"/>
    </xf>
    <xf numFmtId="0" fontId="9" fillId="0" borderId="0" xfId="0" applyFont="1" applyBorder="1" applyAlignment="1">
      <alignment horizontal="center" vertical="center" wrapText="1"/>
    </xf>
    <xf numFmtId="0" fontId="12" fillId="0" borderId="0" xfId="4" applyFont="1" applyFill="1" applyBorder="1" applyAlignment="1">
      <alignment horizontal="left" vertical="center"/>
    </xf>
    <xf numFmtId="0" fontId="10" fillId="0" borderId="42" xfId="4" applyFont="1" applyFill="1" applyBorder="1" applyAlignment="1">
      <alignment horizontal="center" vertical="center" wrapText="1"/>
    </xf>
    <xf numFmtId="0" fontId="10" fillId="0" borderId="2" xfId="4" applyFont="1" applyFill="1" applyBorder="1" applyAlignment="1">
      <alignment horizontal="center" vertical="center" wrapText="1"/>
    </xf>
    <xf numFmtId="0" fontId="10" fillId="0" borderId="34" xfId="4" applyFont="1" applyFill="1" applyBorder="1" applyAlignment="1">
      <alignment horizontal="center" vertical="center" textRotation="90" wrapText="1"/>
    </xf>
    <xf numFmtId="0" fontId="10" fillId="0" borderId="13" xfId="4" applyFont="1" applyFill="1" applyBorder="1" applyAlignment="1">
      <alignment horizontal="center" vertical="center" textRotation="90" wrapText="1"/>
    </xf>
    <xf numFmtId="0" fontId="10" fillId="0" borderId="49" xfId="4" applyFont="1" applyFill="1" applyBorder="1" applyAlignment="1">
      <alignment horizontal="center" vertical="center" textRotation="90" wrapText="1"/>
    </xf>
    <xf numFmtId="0" fontId="10" fillId="2" borderId="13" xfId="4" applyFont="1" applyFill="1" applyBorder="1" applyAlignment="1">
      <alignment horizontal="center" vertical="center" textRotation="90" wrapText="1"/>
    </xf>
    <xf numFmtId="0" fontId="10" fillId="0" borderId="1" xfId="4" applyFont="1" applyFill="1" applyBorder="1" applyAlignment="1">
      <alignment horizontal="center" vertical="center" textRotation="90" wrapText="1"/>
    </xf>
    <xf numFmtId="0" fontId="10" fillId="0" borderId="50" xfId="4" applyFont="1" applyFill="1" applyBorder="1" applyAlignment="1">
      <alignment horizontal="center" vertical="center" textRotation="90" wrapText="1"/>
    </xf>
    <xf numFmtId="0" fontId="10" fillId="0" borderId="51" xfId="4" applyFont="1" applyFill="1" applyBorder="1" applyAlignment="1">
      <alignment horizontal="center" vertical="center" textRotation="90" wrapText="1"/>
    </xf>
    <xf numFmtId="0" fontId="10" fillId="0" borderId="52" xfId="4" applyFont="1" applyFill="1" applyBorder="1" applyAlignment="1">
      <alignment horizontal="center" vertical="center" textRotation="90" wrapText="1"/>
    </xf>
    <xf numFmtId="0" fontId="10" fillId="0" borderId="53" xfId="4" applyFont="1" applyFill="1" applyBorder="1" applyAlignment="1">
      <alignment horizontal="center" vertical="center" textRotation="90" wrapText="1"/>
    </xf>
    <xf numFmtId="0" fontId="10" fillId="0" borderId="53" xfId="4" applyFont="1" applyFill="1" applyBorder="1" applyAlignment="1">
      <alignment horizontal="center" vertical="center" wrapText="1"/>
    </xf>
    <xf numFmtId="0" fontId="10" fillId="0" borderId="15" xfId="4" applyFont="1" applyFill="1" applyBorder="1" applyAlignment="1">
      <alignment horizontal="center" vertical="center" wrapText="1"/>
    </xf>
    <xf numFmtId="0" fontId="10" fillId="0" borderId="45" xfId="4" applyFont="1" applyFill="1" applyBorder="1" applyAlignment="1">
      <alignment horizontal="center" vertical="center" textRotation="90" wrapText="1"/>
    </xf>
    <xf numFmtId="0" fontId="10" fillId="0" borderId="39" xfId="0" applyFont="1" applyFill="1" applyBorder="1" applyAlignment="1">
      <alignment horizontal="center" vertical="center" wrapText="1"/>
    </xf>
    <xf numFmtId="0" fontId="14" fillId="0" borderId="37" xfId="0" applyFont="1" applyFill="1" applyBorder="1" applyAlignment="1">
      <alignment horizontal="center" vertical="center" wrapText="1"/>
    </xf>
    <xf numFmtId="0" fontId="14" fillId="0" borderId="22" xfId="0" applyFont="1" applyFill="1" applyBorder="1" applyAlignment="1">
      <alignment horizontal="center" vertical="center" wrapText="1"/>
    </xf>
    <xf numFmtId="0" fontId="14" fillId="0" borderId="20" xfId="0" applyFont="1" applyFill="1" applyBorder="1" applyAlignment="1">
      <alignment horizontal="center" vertical="center" wrapText="1"/>
    </xf>
    <xf numFmtId="0" fontId="14" fillId="0" borderId="21" xfId="0" applyFont="1" applyFill="1" applyBorder="1" applyAlignment="1">
      <alignment horizontal="center" vertical="center" wrapText="1"/>
    </xf>
    <xf numFmtId="0" fontId="14" fillId="0" borderId="20" xfId="0" applyFont="1" applyFill="1" applyBorder="1" applyAlignment="1">
      <alignment horizontal="center" vertical="center" shrinkToFit="1"/>
    </xf>
    <xf numFmtId="0" fontId="14" fillId="4" borderId="21" xfId="0" applyFont="1" applyFill="1" applyBorder="1" applyAlignment="1">
      <alignment horizontal="center" vertical="center" wrapText="1"/>
    </xf>
    <xf numFmtId="0" fontId="14" fillId="4" borderId="21" xfId="0" applyFont="1" applyFill="1" applyBorder="1" applyAlignment="1">
      <alignment horizontal="center" vertical="center"/>
    </xf>
    <xf numFmtId="0" fontId="10" fillId="4" borderId="21" xfId="0" applyFont="1" applyFill="1" applyBorder="1" applyAlignment="1">
      <alignment horizontal="center" vertical="center"/>
    </xf>
    <xf numFmtId="0" fontId="10" fillId="0" borderId="21" xfId="0" applyFont="1" applyFill="1" applyBorder="1" applyAlignment="1">
      <alignment horizontal="center" vertical="center" wrapText="1" shrinkToFit="1"/>
    </xf>
    <xf numFmtId="0" fontId="14" fillId="0" borderId="46" xfId="0" applyFont="1" applyFill="1" applyBorder="1" applyAlignment="1">
      <alignment horizontal="center" vertical="center" wrapText="1"/>
    </xf>
    <xf numFmtId="0" fontId="14" fillId="0" borderId="21" xfId="0" applyFont="1" applyFill="1" applyBorder="1" applyAlignment="1">
      <alignment horizontal="left" vertical="center" wrapText="1"/>
    </xf>
    <xf numFmtId="0" fontId="14" fillId="0" borderId="22" xfId="0" applyFont="1" applyFill="1" applyBorder="1" applyAlignment="1">
      <alignment horizontal="left" vertical="center" wrapText="1"/>
    </xf>
    <xf numFmtId="0" fontId="14" fillId="0" borderId="37" xfId="0" applyFont="1" applyFill="1" applyBorder="1" applyAlignment="1">
      <alignment horizontal="left" vertical="center" wrapText="1"/>
    </xf>
    <xf numFmtId="0" fontId="10" fillId="0" borderId="72" xfId="0" applyFont="1" applyFill="1" applyBorder="1" applyAlignment="1">
      <alignment horizontal="center" vertical="center" wrapText="1"/>
    </xf>
    <xf numFmtId="0" fontId="14" fillId="0" borderId="73" xfId="0" applyFont="1" applyFill="1" applyBorder="1" applyAlignment="1">
      <alignment horizontal="center" vertical="center" wrapText="1"/>
    </xf>
    <xf numFmtId="0" fontId="14" fillId="0" borderId="66" xfId="0" applyFont="1" applyFill="1" applyBorder="1" applyAlignment="1">
      <alignment horizontal="center" vertical="center" wrapText="1"/>
    </xf>
    <xf numFmtId="0" fontId="14" fillId="0" borderId="74" xfId="0" applyFont="1" applyFill="1" applyBorder="1" applyAlignment="1">
      <alignment horizontal="center" vertical="center" wrapText="1"/>
    </xf>
    <xf numFmtId="0" fontId="14" fillId="0" borderId="23" xfId="0" applyFont="1" applyFill="1" applyBorder="1" applyAlignment="1">
      <alignment horizontal="center" vertical="center" wrapText="1"/>
    </xf>
    <xf numFmtId="0" fontId="14" fillId="0" borderId="74" xfId="0" applyFont="1" applyFill="1" applyBorder="1" applyAlignment="1">
      <alignment horizontal="center" vertical="center" shrinkToFit="1"/>
    </xf>
    <xf numFmtId="0" fontId="14" fillId="0" borderId="6" xfId="0" applyFont="1" applyFill="1" applyBorder="1" applyAlignment="1">
      <alignment horizontal="center" vertical="center" wrapText="1"/>
    </xf>
    <xf numFmtId="0" fontId="14" fillId="0" borderId="23" xfId="0" applyFont="1" applyFill="1" applyBorder="1" applyAlignment="1">
      <alignment horizontal="left" vertical="center" wrapText="1"/>
    </xf>
    <xf numFmtId="0" fontId="14" fillId="0" borderId="66" xfId="0" applyFont="1" applyFill="1" applyBorder="1" applyAlignment="1">
      <alignment horizontal="left" vertical="center" wrapText="1"/>
    </xf>
    <xf numFmtId="0" fontId="14" fillId="0" borderId="73" xfId="0" applyFont="1" applyFill="1" applyBorder="1" applyAlignment="1">
      <alignment horizontal="left" vertical="center" wrapText="1"/>
    </xf>
    <xf numFmtId="0" fontId="10" fillId="0" borderId="29" xfId="0" applyFont="1" applyFill="1" applyBorder="1" applyAlignment="1">
      <alignment horizontal="center" vertical="center" wrapText="1"/>
    </xf>
    <xf numFmtId="0" fontId="14" fillId="0" borderId="55" xfId="0" applyFont="1" applyFill="1" applyBorder="1" applyAlignment="1">
      <alignment horizontal="center" vertical="center" wrapText="1"/>
    </xf>
    <xf numFmtId="0" fontId="14" fillId="0" borderId="54" xfId="0" applyFont="1" applyFill="1" applyBorder="1" applyAlignment="1">
      <alignment horizontal="center" vertical="center" wrapText="1"/>
    </xf>
    <xf numFmtId="0" fontId="14" fillId="0" borderId="4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43" xfId="0" applyFont="1" applyFill="1" applyBorder="1" applyAlignment="1">
      <alignment horizontal="center" vertical="center" shrinkToFit="1"/>
    </xf>
    <xf numFmtId="0" fontId="14" fillId="4" borderId="4" xfId="0" applyFont="1" applyFill="1" applyBorder="1" applyAlignment="1">
      <alignment horizontal="center" vertical="center" wrapText="1"/>
    </xf>
    <xf numFmtId="0" fontId="14" fillId="4" borderId="4" xfId="0" applyFont="1" applyFill="1" applyBorder="1" applyAlignment="1">
      <alignment horizontal="center" vertical="center"/>
    </xf>
    <xf numFmtId="0" fontId="10" fillId="4" borderId="4" xfId="0" applyFont="1" applyFill="1" applyBorder="1" applyAlignment="1">
      <alignment horizontal="center" vertical="center"/>
    </xf>
    <xf numFmtId="0" fontId="10" fillId="0" borderId="4" xfId="0" applyFont="1" applyFill="1" applyBorder="1" applyAlignment="1">
      <alignment horizontal="center" vertical="center" wrapText="1" shrinkToFit="1"/>
    </xf>
    <xf numFmtId="0" fontId="14" fillId="0" borderId="5" xfId="0" applyFont="1" applyFill="1" applyBorder="1" applyAlignment="1">
      <alignment horizontal="center" vertical="center" wrapText="1"/>
    </xf>
    <xf numFmtId="0" fontId="14" fillId="0" borderId="4" xfId="0" applyFont="1" applyFill="1" applyBorder="1" applyAlignment="1">
      <alignment horizontal="left" vertical="center" wrapText="1"/>
    </xf>
    <xf numFmtId="0" fontId="14" fillId="0" borderId="54" xfId="0" applyFont="1" applyFill="1" applyBorder="1" applyAlignment="1">
      <alignment horizontal="left" vertical="center" wrapText="1"/>
    </xf>
    <xf numFmtId="0" fontId="14" fillId="0" borderId="55" xfId="0" applyFont="1" applyFill="1" applyBorder="1" applyAlignment="1">
      <alignment horizontal="left" vertical="center" wrapText="1"/>
    </xf>
    <xf numFmtId="0" fontId="10" fillId="0" borderId="31" xfId="0" applyFont="1" applyFill="1" applyBorder="1" applyAlignment="1">
      <alignment horizontal="center" vertical="center" wrapText="1"/>
    </xf>
    <xf numFmtId="0" fontId="14" fillId="0" borderId="60" xfId="0" applyFont="1" applyFill="1" applyBorder="1" applyAlignment="1">
      <alignment horizontal="center" vertical="center" wrapText="1"/>
    </xf>
    <xf numFmtId="0" fontId="14" fillId="0" borderId="35" xfId="0" applyFont="1" applyFill="1" applyBorder="1" applyAlignment="1">
      <alignment horizontal="center" vertical="center" wrapText="1"/>
    </xf>
    <xf numFmtId="0" fontId="14" fillId="0" borderId="26" xfId="0" applyFont="1" applyFill="1" applyBorder="1" applyAlignment="1">
      <alignment horizontal="center" vertical="center" wrapText="1"/>
    </xf>
    <xf numFmtId="0" fontId="14" fillId="0" borderId="18" xfId="0" applyFont="1" applyFill="1" applyBorder="1" applyAlignment="1">
      <alignment horizontal="center" vertical="center" wrapText="1"/>
    </xf>
    <xf numFmtId="0" fontId="14" fillId="0" borderId="26" xfId="0" applyFont="1" applyFill="1" applyBorder="1" applyAlignment="1">
      <alignment horizontal="center" vertical="center" shrinkToFit="1"/>
    </xf>
    <xf numFmtId="0" fontId="14" fillId="4" borderId="18" xfId="0" applyFont="1" applyFill="1" applyBorder="1" applyAlignment="1">
      <alignment horizontal="center" vertical="center" wrapText="1"/>
    </xf>
    <xf numFmtId="0" fontId="14" fillId="4" borderId="18" xfId="0" applyFont="1" applyFill="1" applyBorder="1" applyAlignment="1">
      <alignment horizontal="center" vertical="center"/>
    </xf>
    <xf numFmtId="0" fontId="10" fillId="4" borderId="18" xfId="0" applyFont="1" applyFill="1" applyBorder="1" applyAlignment="1">
      <alignment horizontal="center" vertical="center"/>
    </xf>
    <xf numFmtId="0" fontId="10" fillId="0" borderId="18" xfId="0" applyFont="1" applyFill="1" applyBorder="1" applyAlignment="1">
      <alignment horizontal="center" vertical="center" wrapText="1" shrinkToFit="1"/>
    </xf>
    <xf numFmtId="0" fontId="14" fillId="0" borderId="28" xfId="0" applyFont="1" applyFill="1" applyBorder="1" applyAlignment="1">
      <alignment horizontal="center" vertical="center" wrapText="1"/>
    </xf>
    <xf numFmtId="0" fontId="14" fillId="0" borderId="18" xfId="0" applyFont="1" applyFill="1" applyBorder="1" applyAlignment="1">
      <alignment horizontal="left" vertical="center" wrapText="1"/>
    </xf>
    <xf numFmtId="0" fontId="14" fillId="0" borderId="35" xfId="0" applyFont="1" applyFill="1" applyBorder="1" applyAlignment="1">
      <alignment horizontal="left" vertical="center" wrapText="1"/>
    </xf>
    <xf numFmtId="0" fontId="14" fillId="0" borderId="60" xfId="0" applyFont="1" applyFill="1" applyBorder="1" applyAlignment="1">
      <alignment horizontal="left" vertical="center" wrapText="1"/>
    </xf>
    <xf numFmtId="0" fontId="10" fillId="0" borderId="33" xfId="0" applyFont="1" applyFill="1" applyBorder="1" applyAlignment="1">
      <alignment horizontal="center" vertical="center" wrapText="1"/>
    </xf>
    <xf numFmtId="0" fontId="14" fillId="0" borderId="76" xfId="0" applyFont="1" applyFill="1" applyBorder="1" applyAlignment="1">
      <alignment horizontal="center" vertical="center" wrapText="1"/>
    </xf>
    <xf numFmtId="0" fontId="14" fillId="0" borderId="76" xfId="0" applyFont="1" applyFill="1" applyBorder="1" applyAlignment="1">
      <alignment horizontal="left" vertical="center" wrapText="1"/>
    </xf>
    <xf numFmtId="0" fontId="14" fillId="0" borderId="49" xfId="0" applyFont="1" applyFill="1" applyBorder="1" applyAlignment="1">
      <alignment horizontal="center" vertical="center" wrapText="1"/>
    </xf>
    <xf numFmtId="0" fontId="14" fillId="0" borderId="34" xfId="0" applyFont="1" applyFill="1" applyBorder="1" applyAlignment="1">
      <alignment horizontal="center" vertical="center" wrapText="1"/>
    </xf>
    <xf numFmtId="0" fontId="14" fillId="0" borderId="13" xfId="0" applyFont="1" applyFill="1" applyBorder="1" applyAlignment="1">
      <alignment horizontal="center" vertical="center" wrapText="1"/>
    </xf>
    <xf numFmtId="0" fontId="14" fillId="0" borderId="34" xfId="0" applyFont="1" applyFill="1" applyBorder="1" applyAlignment="1">
      <alignment horizontal="center" vertical="center" shrinkToFit="1"/>
    </xf>
    <xf numFmtId="0" fontId="14" fillId="4" borderId="13" xfId="0" applyFont="1" applyFill="1" applyBorder="1" applyAlignment="1">
      <alignment horizontal="center" vertical="center" wrapText="1"/>
    </xf>
    <xf numFmtId="0" fontId="14" fillId="4" borderId="13" xfId="0" applyFont="1" applyFill="1" applyBorder="1" applyAlignment="1">
      <alignment horizontal="center" vertical="center"/>
    </xf>
    <xf numFmtId="0" fontId="10" fillId="4" borderId="13" xfId="0" applyFont="1" applyFill="1" applyBorder="1" applyAlignment="1">
      <alignment horizontal="center" vertical="center"/>
    </xf>
    <xf numFmtId="0" fontId="10" fillId="0" borderId="13" xfId="0" applyFont="1" applyFill="1" applyBorder="1" applyAlignment="1">
      <alignment horizontal="center" vertical="center" wrapText="1" shrinkToFit="1"/>
    </xf>
    <xf numFmtId="0" fontId="14" fillId="0" borderId="1" xfId="0" applyFont="1" applyFill="1" applyBorder="1" applyAlignment="1">
      <alignment horizontal="center" vertical="center" wrapText="1"/>
    </xf>
    <xf numFmtId="0" fontId="14" fillId="0" borderId="22" xfId="0" applyNumberFormat="1" applyFont="1" applyFill="1" applyBorder="1" applyAlignment="1">
      <alignment horizontal="left" vertical="center" wrapText="1"/>
    </xf>
    <xf numFmtId="0" fontId="10" fillId="0" borderId="9" xfId="0" applyFont="1" applyFill="1" applyBorder="1" applyAlignment="1">
      <alignment horizontal="center" vertical="center" wrapText="1"/>
    </xf>
    <xf numFmtId="0" fontId="14" fillId="0" borderId="69" xfId="0" applyFont="1" applyFill="1" applyBorder="1" applyAlignment="1">
      <alignment horizontal="left" vertical="center" wrapText="1"/>
    </xf>
    <xf numFmtId="0" fontId="14" fillId="0" borderId="69" xfId="0" applyFont="1" applyFill="1" applyBorder="1" applyAlignment="1">
      <alignment horizontal="center" vertical="center" wrapText="1"/>
    </xf>
    <xf numFmtId="0" fontId="14" fillId="0" borderId="63" xfId="0" applyNumberFormat="1" applyFont="1" applyFill="1" applyBorder="1" applyAlignment="1">
      <alignment horizontal="left" vertical="center" wrapText="1"/>
    </xf>
    <xf numFmtId="0" fontId="14" fillId="0" borderId="59" xfId="0" applyFont="1" applyFill="1" applyBorder="1" applyAlignment="1">
      <alignment horizontal="center" vertical="center" wrapText="1"/>
    </xf>
    <xf numFmtId="0" fontId="14" fillId="0" borderId="62" xfId="0" applyFont="1" applyFill="1" applyBorder="1" applyAlignment="1">
      <alignment horizontal="center" vertical="center" wrapText="1"/>
    </xf>
    <xf numFmtId="0" fontId="14" fillId="0" borderId="63" xfId="0" applyFont="1" applyFill="1" applyBorder="1" applyAlignment="1">
      <alignment horizontal="center" vertical="center" wrapText="1"/>
    </xf>
    <xf numFmtId="0" fontId="14" fillId="0" borderId="59" xfId="0" applyFont="1" applyFill="1" applyBorder="1" applyAlignment="1">
      <alignment horizontal="center" vertical="center" shrinkToFit="1"/>
    </xf>
    <xf numFmtId="0" fontId="14" fillId="4" borderId="62" xfId="0" applyFont="1" applyFill="1" applyBorder="1" applyAlignment="1">
      <alignment horizontal="center" vertical="center" wrapText="1"/>
    </xf>
    <xf numFmtId="0" fontId="14" fillId="4" borderId="62" xfId="0" applyFont="1" applyFill="1" applyBorder="1" applyAlignment="1">
      <alignment horizontal="center" vertical="center"/>
    </xf>
    <xf numFmtId="0" fontId="10" fillId="4" borderId="62" xfId="0" applyFont="1" applyFill="1" applyBorder="1" applyAlignment="1">
      <alignment horizontal="center" vertical="center"/>
    </xf>
    <xf numFmtId="0" fontId="10" fillId="0" borderId="17" xfId="0" applyFont="1" applyFill="1" applyBorder="1" applyAlignment="1">
      <alignment horizontal="center" vertical="center" wrapText="1" shrinkToFit="1"/>
    </xf>
    <xf numFmtId="0" fontId="14" fillId="0" borderId="68" xfId="0" applyFont="1" applyFill="1" applyBorder="1" applyAlignment="1">
      <alignment horizontal="center" vertical="center" wrapText="1"/>
    </xf>
    <xf numFmtId="0" fontId="14" fillId="0" borderId="63" xfId="0" applyFont="1" applyFill="1" applyBorder="1" applyAlignment="1">
      <alignment horizontal="left" vertical="center" wrapText="1"/>
    </xf>
    <xf numFmtId="0" fontId="10" fillId="0" borderId="15" xfId="0" applyFont="1" applyFill="1" applyBorder="1" applyAlignment="1">
      <alignment horizontal="center" vertical="center" wrapText="1"/>
    </xf>
    <xf numFmtId="0" fontId="14" fillId="0" borderId="45" xfId="0" applyFont="1" applyFill="1" applyBorder="1" applyAlignment="1">
      <alignment horizontal="center" vertical="center" wrapText="1"/>
    </xf>
    <xf numFmtId="0" fontId="14" fillId="0" borderId="61" xfId="0" applyFont="1" applyFill="1" applyBorder="1" applyAlignment="1">
      <alignment horizontal="center" vertical="center" wrapText="1"/>
    </xf>
    <xf numFmtId="0" fontId="14" fillId="0" borderId="45" xfId="0" applyFont="1" applyFill="1" applyBorder="1" applyAlignment="1">
      <alignment horizontal="left" vertical="center" wrapText="1"/>
    </xf>
    <xf numFmtId="0" fontId="14" fillId="0" borderId="56" xfId="0" applyFont="1" applyFill="1" applyBorder="1" applyAlignment="1">
      <alignment horizontal="center" vertical="center" wrapText="1"/>
    </xf>
    <xf numFmtId="0" fontId="14" fillId="0" borderId="57" xfId="0" applyFont="1" applyFill="1" applyBorder="1" applyAlignment="1">
      <alignment horizontal="center" vertical="center" wrapText="1"/>
    </xf>
    <xf numFmtId="0" fontId="14" fillId="0" borderId="56" xfId="0" applyFont="1" applyFill="1" applyBorder="1" applyAlignment="1">
      <alignment horizontal="center" vertical="center" shrinkToFit="1"/>
    </xf>
    <xf numFmtId="0" fontId="14" fillId="4" borderId="57" xfId="0" applyFont="1" applyFill="1" applyBorder="1" applyAlignment="1">
      <alignment horizontal="center" vertical="center" wrapText="1"/>
    </xf>
    <xf numFmtId="0" fontId="14" fillId="4" borderId="57" xfId="0" applyFont="1" applyFill="1" applyBorder="1" applyAlignment="1">
      <alignment horizontal="center" vertical="center"/>
    </xf>
    <xf numFmtId="0" fontId="10" fillId="4" borderId="57" xfId="0" applyFont="1" applyFill="1" applyBorder="1" applyAlignment="1">
      <alignment horizontal="center" vertical="center"/>
    </xf>
    <xf numFmtId="0" fontId="14" fillId="0" borderId="67" xfId="0" applyFont="1" applyFill="1" applyBorder="1" applyAlignment="1">
      <alignment horizontal="center" vertical="center" wrapText="1"/>
    </xf>
    <xf numFmtId="0" fontId="14" fillId="0" borderId="57" xfId="0" applyFont="1" applyFill="1" applyBorder="1" applyAlignment="1">
      <alignment horizontal="left" vertical="center" wrapText="1"/>
    </xf>
    <xf numFmtId="0" fontId="14" fillId="0" borderId="61" xfId="0" applyFont="1" applyFill="1" applyBorder="1" applyAlignment="1">
      <alignment horizontal="left" vertical="center" wrapText="1"/>
    </xf>
    <xf numFmtId="0" fontId="10" fillId="0" borderId="48" xfId="0" applyFont="1" applyFill="1" applyBorder="1" applyAlignment="1">
      <alignment horizontal="center" vertical="center" wrapText="1"/>
    </xf>
    <xf numFmtId="0" fontId="14" fillId="0" borderId="38" xfId="0" applyFont="1" applyFill="1" applyBorder="1" applyAlignment="1">
      <alignment horizontal="center" vertical="center" wrapText="1"/>
    </xf>
    <xf numFmtId="0" fontId="14" fillId="0" borderId="47" xfId="0" applyFont="1" applyFill="1" applyBorder="1" applyAlignment="1">
      <alignment horizontal="center" vertical="center" wrapText="1"/>
    </xf>
    <xf numFmtId="0" fontId="14" fillId="0" borderId="38" xfId="0" applyFont="1" applyFill="1" applyBorder="1" applyAlignment="1">
      <alignment horizontal="left" vertical="center" wrapText="1"/>
    </xf>
    <xf numFmtId="0" fontId="14" fillId="0" borderId="70"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0" borderId="70" xfId="0" applyFont="1" applyFill="1" applyBorder="1" applyAlignment="1">
      <alignment horizontal="center" vertical="center" shrinkToFit="1"/>
    </xf>
    <xf numFmtId="0" fontId="14" fillId="4" borderId="10" xfId="0" applyFont="1" applyFill="1" applyBorder="1" applyAlignment="1">
      <alignment horizontal="center" vertical="center" wrapText="1"/>
    </xf>
    <xf numFmtId="0" fontId="14" fillId="4" borderId="10" xfId="0" applyFont="1" applyFill="1" applyBorder="1" applyAlignment="1">
      <alignment horizontal="center" vertical="center"/>
    </xf>
    <xf numFmtId="0" fontId="10" fillId="4" borderId="10" xfId="0" applyFont="1" applyFill="1" applyBorder="1" applyAlignment="1">
      <alignment horizontal="center" vertical="center"/>
    </xf>
    <xf numFmtId="0" fontId="14" fillId="0" borderId="71" xfId="0" applyFont="1" applyFill="1" applyBorder="1" applyAlignment="1">
      <alignment horizontal="center" vertical="center" wrapText="1"/>
    </xf>
    <xf numFmtId="0" fontId="14" fillId="0" borderId="10" xfId="0" applyFont="1" applyFill="1" applyBorder="1" applyAlignment="1">
      <alignment horizontal="left" vertical="center" wrapText="1"/>
    </xf>
    <xf numFmtId="0" fontId="14" fillId="0" borderId="47" xfId="0" applyFont="1" applyFill="1" applyBorder="1" applyAlignment="1">
      <alignment horizontal="left" vertical="center" wrapText="1"/>
    </xf>
    <xf numFmtId="0" fontId="14" fillId="0" borderId="35" xfId="0" applyNumberFormat="1" applyFont="1" applyFill="1" applyBorder="1" applyAlignment="1">
      <alignment horizontal="center" vertical="center" wrapText="1"/>
    </xf>
    <xf numFmtId="0" fontId="16" fillId="0" borderId="0" xfId="0" applyFont="1" applyAlignment="1">
      <alignment horizontal="left" vertical="top" wrapText="1"/>
    </xf>
    <xf numFmtId="0" fontId="14" fillId="0" borderId="0" xfId="0" applyFont="1" applyBorder="1"/>
    <xf numFmtId="0" fontId="14" fillId="0" borderId="33" xfId="0" applyFont="1" applyBorder="1"/>
    <xf numFmtId="0" fontId="13" fillId="0" borderId="32" xfId="0" applyFont="1" applyBorder="1"/>
    <xf numFmtId="0" fontId="13" fillId="0" borderId="0" xfId="0" applyFont="1" applyBorder="1"/>
    <xf numFmtId="0" fontId="13" fillId="0" borderId="0" xfId="0" applyFont="1"/>
    <xf numFmtId="0" fontId="14" fillId="0" borderId="40" xfId="0" applyFont="1" applyBorder="1"/>
    <xf numFmtId="0" fontId="13" fillId="0" borderId="41" xfId="0" applyFont="1" applyBorder="1"/>
    <xf numFmtId="0" fontId="14" fillId="0" borderId="41" xfId="0" applyFont="1" applyBorder="1"/>
    <xf numFmtId="0" fontId="14" fillId="0" borderId="9" xfId="0" applyFont="1" applyBorder="1"/>
    <xf numFmtId="0" fontId="14" fillId="0" borderId="56" xfId="4" applyFont="1" applyFill="1" applyBorder="1" applyAlignment="1">
      <alignment horizontal="center" vertical="center" textRotation="90" wrapText="1"/>
    </xf>
    <xf numFmtId="0" fontId="14" fillId="0" borderId="34" xfId="4" applyFont="1" applyFill="1" applyBorder="1" applyAlignment="1">
      <alignment horizontal="center" vertical="center" textRotation="90" wrapText="1"/>
    </xf>
    <xf numFmtId="0" fontId="14" fillId="0" borderId="59" xfId="4" applyFont="1" applyFill="1" applyBorder="1" applyAlignment="1">
      <alignment horizontal="center" vertical="center" textRotation="90" wrapText="1"/>
    </xf>
    <xf numFmtId="0" fontId="14" fillId="0" borderId="57" xfId="4" applyFont="1" applyFill="1" applyBorder="1" applyAlignment="1">
      <alignment horizontal="center" vertical="center" textRotation="90" wrapText="1"/>
    </xf>
    <xf numFmtId="0" fontId="14" fillId="0" borderId="13" xfId="4" applyFont="1" applyFill="1" applyBorder="1" applyAlignment="1">
      <alignment horizontal="center" vertical="center" textRotation="90" wrapText="1"/>
    </xf>
    <xf numFmtId="0" fontId="14" fillId="0" borderId="62" xfId="4" applyFont="1" applyFill="1" applyBorder="1" applyAlignment="1">
      <alignment horizontal="center" vertical="center" textRotation="90" wrapText="1"/>
    </xf>
    <xf numFmtId="0" fontId="14" fillId="0" borderId="61" xfId="4" applyFont="1" applyFill="1" applyBorder="1" applyAlignment="1">
      <alignment horizontal="center" vertical="center" textRotation="90" wrapText="1"/>
    </xf>
    <xf numFmtId="0" fontId="14" fillId="0" borderId="49" xfId="4" applyFont="1" applyFill="1" applyBorder="1" applyAlignment="1">
      <alignment horizontal="center" vertical="center" textRotation="90" wrapText="1"/>
    </xf>
    <xf numFmtId="0" fontId="14" fillId="0" borderId="63" xfId="4" applyFont="1" applyFill="1" applyBorder="1" applyAlignment="1">
      <alignment horizontal="center" vertical="center" textRotation="90" wrapText="1"/>
    </xf>
    <xf numFmtId="0" fontId="14" fillId="0" borderId="65" xfId="0" applyFont="1" applyFill="1" applyBorder="1" applyAlignment="1">
      <alignment horizontal="center" vertical="center" wrapText="1"/>
    </xf>
    <xf numFmtId="0" fontId="14" fillId="0" borderId="64" xfId="0" applyFont="1" applyFill="1" applyBorder="1" applyAlignment="1">
      <alignment horizontal="center" vertical="center" wrapText="1"/>
    </xf>
    <xf numFmtId="0" fontId="14" fillId="0" borderId="39" xfId="0" applyFont="1" applyFill="1" applyBorder="1" applyAlignment="1">
      <alignment horizontal="center" vertical="center" wrapText="1"/>
    </xf>
    <xf numFmtId="0" fontId="14" fillId="0" borderId="4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4" xfId="0" applyFont="1" applyFill="1" applyBorder="1" applyAlignment="1">
      <alignment horizontal="center" vertical="center" wrapText="1"/>
    </xf>
    <xf numFmtId="0" fontId="14" fillId="0" borderId="58" xfId="0" applyFont="1" applyFill="1" applyBorder="1" applyAlignment="1">
      <alignment horizontal="center" vertical="center" wrapText="1"/>
    </xf>
    <xf numFmtId="0" fontId="14" fillId="0" borderId="30" xfId="0" applyFont="1" applyFill="1" applyBorder="1" applyAlignment="1">
      <alignment horizontal="center" vertical="center" wrapText="1"/>
    </xf>
    <xf numFmtId="0" fontId="14" fillId="0" borderId="31" xfId="0" applyFont="1" applyFill="1" applyBorder="1" applyAlignment="1">
      <alignment horizontal="center" vertical="center" wrapText="1"/>
    </xf>
    <xf numFmtId="0" fontId="10" fillId="0" borderId="22" xfId="4" applyFont="1" applyFill="1" applyBorder="1" applyAlignment="1">
      <alignment horizontal="center" vertical="center" wrapText="1"/>
    </xf>
    <xf numFmtId="0" fontId="10" fillId="0" borderId="35" xfId="4" applyFont="1" applyFill="1" applyBorder="1" applyAlignment="1">
      <alignment horizontal="center" vertical="center" wrapText="1"/>
    </xf>
    <xf numFmtId="0" fontId="10" fillId="0" borderId="21" xfId="4" applyFont="1" applyFill="1" applyBorder="1" applyAlignment="1">
      <alignment horizontal="center" vertical="center" wrapText="1"/>
    </xf>
    <xf numFmtId="0" fontId="10" fillId="0" borderId="10" xfId="4" applyFont="1" applyFill="1" applyBorder="1" applyAlignment="1">
      <alignment horizontal="center" vertical="center" wrapText="1"/>
    </xf>
    <xf numFmtId="0" fontId="10" fillId="0" borderId="20" xfId="4" applyFont="1" applyFill="1" applyBorder="1" applyAlignment="1">
      <alignment horizontal="center" vertical="center" textRotation="90" wrapText="1"/>
    </xf>
    <xf numFmtId="0" fontId="10" fillId="0" borderId="70" xfId="4" applyFont="1" applyFill="1" applyBorder="1" applyAlignment="1">
      <alignment horizontal="center" vertical="center" textRotation="90" wrapText="1"/>
    </xf>
    <xf numFmtId="0" fontId="10" fillId="0" borderId="25" xfId="4" applyFont="1" applyFill="1" applyBorder="1" applyAlignment="1">
      <alignment horizontal="center" vertical="center" wrapText="1"/>
    </xf>
    <xf numFmtId="0" fontId="10" fillId="0" borderId="8" xfId="4" applyFont="1" applyFill="1" applyBorder="1" applyAlignment="1">
      <alignment horizontal="center" vertical="center" wrapText="1"/>
    </xf>
    <xf numFmtId="0" fontId="10" fillId="0" borderId="7" xfId="4" applyFont="1" applyFill="1" applyBorder="1" applyAlignment="1">
      <alignment horizontal="center" vertical="center" wrapText="1"/>
    </xf>
    <xf numFmtId="0" fontId="14" fillId="0" borderId="36" xfId="0" applyFont="1" applyFill="1" applyBorder="1" applyAlignment="1">
      <alignment horizontal="center" vertical="center" wrapText="1"/>
    </xf>
    <xf numFmtId="0" fontId="14" fillId="0" borderId="16" xfId="0" applyFont="1" applyFill="1" applyBorder="1" applyAlignment="1">
      <alignment horizontal="center" vertical="center" wrapText="1"/>
    </xf>
    <xf numFmtId="0" fontId="14" fillId="0" borderId="29" xfId="0" applyFont="1" applyFill="1" applyBorder="1" applyAlignment="1">
      <alignment horizontal="center" vertical="center" wrapText="1"/>
    </xf>
    <xf numFmtId="0" fontId="14" fillId="0" borderId="36" xfId="0" applyFont="1" applyFill="1" applyBorder="1" applyAlignment="1">
      <alignment horizontal="center" vertical="center"/>
    </xf>
    <xf numFmtId="0" fontId="14" fillId="0" borderId="16" xfId="0" applyFont="1" applyFill="1" applyBorder="1" applyAlignment="1">
      <alignment horizontal="center" vertical="center"/>
    </xf>
    <xf numFmtId="0" fontId="14" fillId="0" borderId="29" xfId="0" applyFont="1" applyFill="1" applyBorder="1" applyAlignment="1">
      <alignment horizontal="center" vertical="center"/>
    </xf>
    <xf numFmtId="0" fontId="10" fillId="0" borderId="32" xfId="0" applyFont="1" applyBorder="1" applyAlignment="1">
      <alignment horizontal="left"/>
    </xf>
    <xf numFmtId="0" fontId="10" fillId="0" borderId="0" xfId="0" applyFont="1" applyBorder="1" applyAlignment="1">
      <alignment horizontal="left"/>
    </xf>
    <xf numFmtId="0" fontId="14" fillId="0" borderId="20" xfId="0" applyFont="1" applyFill="1" applyBorder="1" applyAlignment="1">
      <alignment horizontal="center" vertical="center" wrapText="1"/>
    </xf>
    <xf numFmtId="0" fontId="14" fillId="0" borderId="21" xfId="0" applyFont="1" applyFill="1" applyBorder="1" applyAlignment="1">
      <alignment horizontal="center" vertical="center" wrapText="1"/>
    </xf>
    <xf numFmtId="0" fontId="14" fillId="0" borderId="22" xfId="0" applyFont="1" applyFill="1" applyBorder="1" applyAlignment="1">
      <alignment horizontal="center" vertical="center" wrapText="1"/>
    </xf>
    <xf numFmtId="0" fontId="14" fillId="0" borderId="0" xfId="0" applyFont="1" applyAlignment="1">
      <alignment horizontal="left" vertical="top" wrapText="1"/>
    </xf>
    <xf numFmtId="0" fontId="14" fillId="0" borderId="26" xfId="0" applyFont="1" applyFill="1" applyBorder="1" applyAlignment="1">
      <alignment horizontal="center" vertical="center" wrapText="1"/>
    </xf>
    <xf numFmtId="0" fontId="14" fillId="0" borderId="18" xfId="0" applyFont="1" applyFill="1" applyBorder="1" applyAlignment="1">
      <alignment horizontal="center" vertical="center" wrapText="1"/>
    </xf>
    <xf numFmtId="0" fontId="14" fillId="0" borderId="35" xfId="0" applyFont="1" applyFill="1" applyBorder="1" applyAlignment="1">
      <alignment horizontal="center" vertical="center" wrapText="1"/>
    </xf>
    <xf numFmtId="0" fontId="15" fillId="0" borderId="14" xfId="0" applyFont="1" applyBorder="1" applyAlignment="1">
      <alignment horizontal="center"/>
    </xf>
    <xf numFmtId="0" fontId="15" fillId="0" borderId="11" xfId="0" applyFont="1" applyBorder="1" applyAlignment="1">
      <alignment horizontal="center"/>
    </xf>
    <xf numFmtId="0" fontId="15" fillId="0" borderId="15" xfId="0" applyFont="1" applyBorder="1" applyAlignment="1">
      <alignment horizontal="center"/>
    </xf>
    <xf numFmtId="0" fontId="14" fillId="0" borderId="25"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0" fillId="0" borderId="39" xfId="4" applyFont="1" applyFill="1" applyBorder="1" applyAlignment="1">
      <alignment horizontal="center" vertical="center" wrapText="1"/>
    </xf>
    <xf numFmtId="0" fontId="10" fillId="0" borderId="48" xfId="4" applyFont="1" applyFill="1" applyBorder="1" applyAlignment="1">
      <alignment horizontal="center" vertical="center" wrapText="1"/>
    </xf>
    <xf numFmtId="0" fontId="10" fillId="0" borderId="20" xfId="4" applyFont="1" applyFill="1" applyBorder="1" applyAlignment="1">
      <alignment horizontal="center" vertical="center" wrapText="1"/>
    </xf>
    <xf numFmtId="0" fontId="10" fillId="0" borderId="70" xfId="4" applyFont="1" applyFill="1" applyBorder="1" applyAlignment="1">
      <alignment horizontal="center" vertical="center" wrapText="1"/>
    </xf>
    <xf numFmtId="0" fontId="10" fillId="0" borderId="47" xfId="4" applyFont="1" applyFill="1" applyBorder="1" applyAlignment="1">
      <alignment horizontal="center" vertical="center" wrapText="1"/>
    </xf>
    <xf numFmtId="0" fontId="12" fillId="0" borderId="5" xfId="4" applyFont="1" applyBorder="1" applyAlignment="1">
      <alignment horizontal="left" vertical="center" wrapText="1"/>
    </xf>
    <xf numFmtId="0" fontId="12" fillId="0" borderId="16" xfId="4" applyFont="1" applyBorder="1" applyAlignment="1">
      <alignment horizontal="left" vertical="center" wrapText="1"/>
    </xf>
    <xf numFmtId="0" fontId="12" fillId="0" borderId="12" xfId="4" applyFont="1" applyBorder="1" applyAlignment="1">
      <alignment horizontal="left" vertical="center" wrapText="1"/>
    </xf>
    <xf numFmtId="0" fontId="12" fillId="0" borderId="5" xfId="4" applyFont="1" applyFill="1" applyBorder="1" applyAlignment="1">
      <alignment horizontal="left" vertical="center"/>
    </xf>
    <xf numFmtId="0" fontId="12" fillId="0" borderId="16" xfId="4" applyFont="1" applyFill="1" applyBorder="1" applyAlignment="1">
      <alignment horizontal="left" vertical="center"/>
    </xf>
    <xf numFmtId="0" fontId="12" fillId="0" borderId="12" xfId="4" applyFont="1" applyFill="1" applyBorder="1" applyAlignment="1">
      <alignment horizontal="left" vertical="center"/>
    </xf>
    <xf numFmtId="0" fontId="11" fillId="0" borderId="5" xfId="4" applyFont="1" applyFill="1" applyBorder="1" applyAlignment="1">
      <alignment horizontal="left" vertical="center"/>
    </xf>
    <xf numFmtId="0" fontId="12" fillId="0" borderId="28" xfId="4" applyFont="1" applyFill="1" applyBorder="1" applyAlignment="1">
      <alignment horizontal="left" vertical="center"/>
    </xf>
    <xf numFmtId="0" fontId="12" fillId="0" borderId="30" xfId="4" applyFont="1" applyFill="1" applyBorder="1" applyAlignment="1">
      <alignment horizontal="left" vertical="center"/>
    </xf>
    <xf numFmtId="0" fontId="12" fillId="0" borderId="19" xfId="4" applyFont="1" applyFill="1" applyBorder="1" applyAlignment="1">
      <alignment horizontal="left" vertical="center"/>
    </xf>
    <xf numFmtId="0" fontId="10" fillId="0" borderId="14" xfId="4" applyFont="1" applyFill="1" applyBorder="1" applyAlignment="1">
      <alignment horizontal="center" vertical="center" wrapText="1"/>
    </xf>
    <xf numFmtId="0" fontId="10" fillId="0" borderId="15" xfId="4" applyFont="1" applyFill="1" applyBorder="1" applyAlignment="1">
      <alignment horizontal="center" vertical="center" wrapText="1"/>
    </xf>
    <xf numFmtId="0" fontId="10" fillId="0" borderId="32" xfId="4" applyFont="1" applyFill="1" applyBorder="1" applyAlignment="1">
      <alignment horizontal="center" vertical="center" wrapText="1"/>
    </xf>
    <xf numFmtId="0" fontId="10" fillId="0" borderId="33" xfId="4" applyFont="1" applyFill="1" applyBorder="1" applyAlignment="1">
      <alignment horizontal="center" vertical="center" wrapText="1"/>
    </xf>
    <xf numFmtId="0" fontId="10" fillId="0" borderId="37" xfId="4" applyFont="1" applyFill="1" applyBorder="1" applyAlignment="1">
      <alignment horizontal="center" vertical="center" wrapText="1"/>
    </xf>
    <xf numFmtId="0" fontId="10" fillId="0" borderId="38" xfId="4" applyFont="1" applyFill="1" applyBorder="1" applyAlignment="1">
      <alignment horizontal="center" vertical="center" wrapText="1"/>
    </xf>
    <xf numFmtId="0" fontId="10" fillId="0" borderId="24" xfId="4" applyFont="1" applyFill="1" applyBorder="1" applyAlignment="1">
      <alignment horizontal="center" vertical="center" wrapText="1"/>
    </xf>
    <xf numFmtId="0" fontId="10" fillId="0" borderId="17" xfId="4" applyFont="1" applyFill="1" applyBorder="1" applyAlignment="1">
      <alignment horizontal="center" vertical="center" wrapText="1"/>
    </xf>
    <xf numFmtId="0" fontId="10" fillId="0" borderId="27" xfId="4" applyFont="1" applyFill="1" applyBorder="1" applyAlignment="1">
      <alignment horizontal="center" vertical="center" wrapText="1"/>
    </xf>
    <xf numFmtId="0" fontId="11" fillId="0" borderId="36" xfId="4" applyFont="1" applyFill="1" applyBorder="1" applyAlignment="1">
      <alignment horizontal="left" vertical="center"/>
    </xf>
    <xf numFmtId="0" fontId="11" fillId="0" borderId="16" xfId="4" applyFont="1" applyFill="1" applyBorder="1" applyAlignment="1">
      <alignment horizontal="left" vertical="center"/>
    </xf>
    <xf numFmtId="0" fontId="11" fillId="0" borderId="12" xfId="4" applyFont="1" applyFill="1" applyBorder="1" applyAlignment="1">
      <alignment horizontal="left" vertical="center"/>
    </xf>
    <xf numFmtId="0" fontId="11" fillId="3" borderId="25" xfId="4" applyFont="1" applyFill="1" applyBorder="1" applyAlignment="1">
      <alignment horizontal="center" vertical="center"/>
    </xf>
    <xf numFmtId="0" fontId="11" fillId="3" borderId="8" xfId="4" applyFont="1" applyFill="1" applyBorder="1" applyAlignment="1">
      <alignment horizontal="center" vertical="center"/>
    </xf>
    <xf numFmtId="0" fontId="11" fillId="3" borderId="7" xfId="4" applyFont="1" applyFill="1" applyBorder="1" applyAlignment="1">
      <alignment horizontal="center" vertical="center"/>
    </xf>
    <xf numFmtId="0" fontId="10" fillId="0" borderId="78" xfId="4" applyFont="1" applyBorder="1" applyAlignment="1">
      <alignment horizontal="center" vertical="center" shrinkToFit="1"/>
    </xf>
    <xf numFmtId="0" fontId="10" fillId="0" borderId="75" xfId="4" applyFont="1" applyBorder="1" applyAlignment="1">
      <alignment horizontal="center" vertical="center" shrinkToFit="1"/>
    </xf>
    <xf numFmtId="0" fontId="10" fillId="0" borderId="48" xfId="4" applyFont="1" applyBorder="1" applyAlignment="1">
      <alignment horizontal="center" vertical="center" shrinkToFit="1"/>
    </xf>
    <xf numFmtId="0" fontId="10" fillId="0" borderId="32" xfId="4" applyFont="1" applyBorder="1" applyAlignment="1">
      <alignment horizontal="center" vertical="center" shrinkToFit="1"/>
    </xf>
    <xf numFmtId="0" fontId="10" fillId="0" borderId="0" xfId="4" applyFont="1" applyBorder="1" applyAlignment="1">
      <alignment horizontal="center" vertical="center" shrinkToFit="1"/>
    </xf>
    <xf numFmtId="0" fontId="10" fillId="0" borderId="33" xfId="4" applyFont="1" applyBorder="1" applyAlignment="1">
      <alignment horizontal="center" vertical="center" shrinkToFit="1"/>
    </xf>
    <xf numFmtId="0" fontId="10" fillId="0" borderId="40" xfId="4" applyFont="1" applyBorder="1" applyAlignment="1">
      <alignment horizontal="center" vertical="center" shrinkToFit="1"/>
    </xf>
    <xf numFmtId="0" fontId="10" fillId="0" borderId="41" xfId="4" applyFont="1" applyBorder="1" applyAlignment="1">
      <alignment horizontal="center" vertical="center" shrinkToFit="1"/>
    </xf>
    <xf numFmtId="0" fontId="10" fillId="0" borderId="9" xfId="4" applyFont="1" applyBorder="1" applyAlignment="1">
      <alignment horizontal="center" vertical="center" shrinkToFit="1"/>
    </xf>
    <xf numFmtId="0" fontId="14" fillId="0" borderId="5" xfId="4" applyFont="1" applyBorder="1" applyAlignment="1">
      <alignment horizontal="center" vertical="center" wrapText="1"/>
    </xf>
    <xf numFmtId="0" fontId="14" fillId="0" borderId="16" xfId="4" applyFont="1" applyBorder="1" applyAlignment="1">
      <alignment horizontal="center" vertical="center" wrapText="1"/>
    </xf>
    <xf numFmtId="0" fontId="14" fillId="0" borderId="29" xfId="4" applyFont="1" applyBorder="1" applyAlignment="1">
      <alignment horizontal="center" vertical="center" wrapText="1"/>
    </xf>
    <xf numFmtId="0" fontId="11" fillId="0" borderId="74" xfId="4" applyFont="1" applyFill="1" applyBorder="1" applyAlignment="1">
      <alignment horizontal="left" vertical="center"/>
    </xf>
    <xf numFmtId="0" fontId="11" fillId="0" borderId="23" xfId="4" applyFont="1" applyFill="1" applyBorder="1" applyAlignment="1">
      <alignment horizontal="left" vertical="center"/>
    </xf>
    <xf numFmtId="0" fontId="11" fillId="0" borderId="46" xfId="4" applyFont="1" applyFill="1" applyBorder="1" applyAlignment="1">
      <alignment horizontal="left" vertical="center"/>
    </xf>
    <xf numFmtId="0" fontId="11" fillId="0" borderId="64" xfId="4" applyFont="1" applyFill="1" applyBorder="1" applyAlignment="1">
      <alignment horizontal="left" vertical="center"/>
    </xf>
    <xf numFmtId="0" fontId="11" fillId="0" borderId="44" xfId="4" applyFont="1" applyFill="1" applyBorder="1" applyAlignment="1">
      <alignment horizontal="left" vertical="center"/>
    </xf>
    <xf numFmtId="0" fontId="13" fillId="0" borderId="46" xfId="0" applyFont="1" applyBorder="1" applyAlignment="1">
      <alignment horizontal="left" vertical="center" wrapText="1"/>
    </xf>
    <xf numFmtId="0" fontId="13" fillId="0" borderId="64" xfId="0" applyFont="1" applyBorder="1" applyAlignment="1">
      <alignment horizontal="left" vertical="center" wrapText="1"/>
    </xf>
    <xf numFmtId="0" fontId="13" fillId="0" borderId="39" xfId="0" applyFont="1" applyBorder="1" applyAlignment="1">
      <alignment horizontal="left" vertical="center" wrapText="1"/>
    </xf>
  </cellXfs>
  <cellStyles count="10">
    <cellStyle name="Hipervínculo 2" xfId="2" xr:uid="{00000000-0005-0000-0000-000000000000}"/>
    <cellStyle name="Normal" xfId="0" builtinId="0"/>
    <cellStyle name="Normal 2" xfId="3" xr:uid="{00000000-0005-0000-0000-000002000000}"/>
    <cellStyle name="Normal 2 2 2" xfId="4" xr:uid="{00000000-0005-0000-0000-000003000000}"/>
    <cellStyle name="Normal 2 3" xfId="5" xr:uid="{00000000-0005-0000-0000-000004000000}"/>
    <cellStyle name="Normal 3" xfId="6" xr:uid="{00000000-0005-0000-0000-000005000000}"/>
    <cellStyle name="Normal 3 2" xfId="8" xr:uid="{00000000-0005-0000-0000-000006000000}"/>
    <cellStyle name="Normal 3 2 2" xfId="9" xr:uid="{00000000-0005-0000-0000-000007000000}"/>
    <cellStyle name="Normal 4" xfId="1" xr:uid="{00000000-0005-0000-0000-000008000000}"/>
    <cellStyle name="PSChar" xfId="7" xr:uid="{00000000-0005-0000-0000-000009000000}"/>
  </cellStyles>
  <dxfs count="12">
    <dxf>
      <font>
        <color theme="0" tint="-0.14996795556505021"/>
      </font>
    </dxf>
    <dxf>
      <font>
        <color theme="0" tint="-0.14996795556505021"/>
        <name val="Cambria"/>
        <scheme val="none"/>
      </font>
    </dxf>
    <dxf>
      <font>
        <color theme="0"/>
      </font>
      <fill>
        <patternFill>
          <bgColor rgb="FFFF0000"/>
        </patternFill>
      </fill>
    </dxf>
    <dxf>
      <font>
        <color theme="0"/>
      </font>
      <fill>
        <patternFill>
          <bgColor rgb="FF006600"/>
        </patternFill>
      </fill>
    </dxf>
    <dxf>
      <font>
        <color theme="0"/>
      </font>
      <fill>
        <patternFill>
          <bgColor rgb="FFFF0000"/>
        </patternFill>
      </fill>
    </dxf>
    <dxf>
      <font>
        <color theme="0"/>
      </font>
      <fill>
        <patternFill>
          <bgColor rgb="FF006600"/>
        </patternFill>
      </fill>
    </dxf>
    <dxf>
      <font>
        <color theme="0" tint="-0.14996795556505021"/>
      </font>
    </dxf>
    <dxf>
      <font>
        <b/>
        <i val="0"/>
        <strike val="0"/>
        <u/>
        <color theme="0"/>
        <name val="Cambria"/>
        <scheme val="none"/>
      </font>
      <fill>
        <patternFill>
          <bgColor theme="9" tint="-0.24994659260841701"/>
        </patternFill>
      </fill>
    </dxf>
    <dxf>
      <font>
        <color theme="0" tint="-0.14996795556505021"/>
        <name val="Cambria"/>
        <scheme val="none"/>
      </font>
    </dxf>
    <dxf>
      <font>
        <color theme="0" tint="-0.14996795556505021"/>
      </font>
    </dxf>
    <dxf>
      <font>
        <b/>
        <i val="0"/>
        <strike val="0"/>
        <u/>
        <color theme="0"/>
        <name val="Cambria"/>
        <scheme val="none"/>
      </font>
      <fill>
        <patternFill>
          <bgColor theme="9" tint="-0.24994659260841701"/>
        </patternFill>
      </fill>
    </dxf>
    <dxf>
      <font>
        <color theme="0" tint="-0.14996795556505021"/>
        <name val="Cambria"/>
        <scheme val="none"/>
      </font>
    </dxf>
  </dxfs>
  <tableStyles count="0" defaultTableStyle="TableStyleMedium2" defaultPivotStyle="PivotStyleLight16"/>
  <colors>
    <mruColors>
      <color rgb="FFDDDDDD"/>
      <color rgb="FFEAEAEA"/>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57150</xdr:colOff>
      <xdr:row>1</xdr:row>
      <xdr:rowOff>19050</xdr:rowOff>
    </xdr:from>
    <xdr:to>
      <xdr:col>4</xdr:col>
      <xdr:colOff>9525</xdr:colOff>
      <xdr:row>10</xdr:row>
      <xdr:rowOff>0</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6350" y="342900"/>
          <a:ext cx="2143125" cy="21336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P49"/>
  <sheetViews>
    <sheetView showRowColHeaders="0" tabSelected="1" topLeftCell="A4" zoomScale="75" zoomScaleNormal="75" zoomScaleSheetLayoutView="40" workbookViewId="0">
      <selection activeCell="E14" sqref="E14:J14"/>
    </sheetView>
  </sheetViews>
  <sheetFormatPr baseColWidth="10" defaultRowHeight="15.75" x14ac:dyDescent="0.25"/>
  <cols>
    <col min="1" max="1" width="6.7109375" style="10" customWidth="1"/>
    <col min="2" max="2" width="11.42578125" style="10"/>
    <col min="3" max="3" width="13.42578125" style="10" customWidth="1"/>
    <col min="4" max="4" width="19.42578125" style="10" customWidth="1"/>
    <col min="5" max="5" width="20" style="10" customWidth="1"/>
    <col min="6" max="6" width="18.5703125" style="10" customWidth="1"/>
    <col min="7" max="7" width="25.42578125" style="10" customWidth="1"/>
    <col min="8" max="8" width="19.5703125" style="10" customWidth="1"/>
    <col min="9" max="9" width="24" style="10" customWidth="1"/>
    <col min="10" max="10" width="28" style="10" customWidth="1"/>
    <col min="11" max="11" width="11.7109375" style="10" customWidth="1"/>
    <col min="12" max="12" width="14.5703125" style="10" customWidth="1"/>
    <col min="13" max="13" width="15.85546875" style="10" customWidth="1"/>
    <col min="14" max="17" width="8.7109375" style="10" customWidth="1"/>
    <col min="18" max="18" width="20.140625" style="10" customWidth="1"/>
    <col min="19" max="22" width="8.7109375" style="10" customWidth="1"/>
    <col min="23" max="23" width="30.7109375" style="10" customWidth="1"/>
    <col min="24" max="24" width="8.7109375" style="10" customWidth="1"/>
    <col min="25" max="25" width="35.85546875" style="10" customWidth="1"/>
    <col min="26" max="26" width="8.7109375" style="10" customWidth="1"/>
    <col min="27" max="27" width="20.42578125" style="10" customWidth="1"/>
    <col min="28" max="28" width="10.7109375" style="10" customWidth="1"/>
    <col min="29" max="29" width="30" style="10" customWidth="1"/>
    <col min="30" max="30" width="24.5703125" style="10" customWidth="1"/>
    <col min="31" max="31" width="22.85546875" style="10" customWidth="1"/>
    <col min="32" max="32" width="18.85546875" style="10" customWidth="1"/>
    <col min="33" max="34" width="11.42578125" style="10"/>
    <col min="35" max="35" width="17.28515625" style="10" bestFit="1" customWidth="1"/>
    <col min="36" max="36" width="20.42578125" style="10" customWidth="1"/>
    <col min="37" max="37" width="3.85546875" style="10" customWidth="1"/>
    <col min="38" max="38" width="0.7109375" style="1" customWidth="1"/>
    <col min="39" max="16384" width="11.42578125" style="1"/>
  </cols>
  <sheetData>
    <row r="1" spans="1:42" ht="25.5" customHeight="1" x14ac:dyDescent="0.25">
      <c r="A1" s="5"/>
      <c r="B1" s="6"/>
      <c r="C1" s="7"/>
      <c r="D1" s="7"/>
      <c r="E1" s="7"/>
      <c r="F1" s="7"/>
      <c r="G1" s="7"/>
      <c r="H1" s="7"/>
      <c r="I1" s="7"/>
      <c r="J1" s="7"/>
      <c r="K1" s="7"/>
      <c r="L1" s="7"/>
      <c r="M1" s="7"/>
      <c r="N1" s="7"/>
      <c r="O1" s="7"/>
      <c r="P1" s="8"/>
      <c r="Q1" s="8"/>
      <c r="R1" s="8"/>
      <c r="S1" s="8"/>
      <c r="T1" s="8"/>
      <c r="U1" s="8"/>
      <c r="V1" s="8"/>
      <c r="W1" s="8"/>
      <c r="X1" s="8"/>
      <c r="Y1" s="8"/>
      <c r="Z1" s="8"/>
      <c r="AA1" s="8"/>
      <c r="AB1" s="8"/>
      <c r="AC1" s="8"/>
      <c r="AD1" s="8"/>
      <c r="AE1" s="8"/>
      <c r="AF1" s="8"/>
      <c r="AG1" s="9"/>
    </row>
    <row r="2" spans="1:42" ht="25.5" customHeight="1" x14ac:dyDescent="0.25">
      <c r="A2" s="11"/>
      <c r="B2" s="12"/>
      <c r="C2" s="5"/>
      <c r="D2" s="5"/>
      <c r="E2" s="13"/>
      <c r="F2" s="13"/>
      <c r="G2" s="13"/>
      <c r="H2" s="13"/>
      <c r="I2" s="13"/>
      <c r="J2" s="13"/>
      <c r="K2" s="13"/>
      <c r="L2" s="13"/>
      <c r="M2" s="13"/>
      <c r="N2" s="13"/>
      <c r="O2" s="13"/>
      <c r="P2" s="14"/>
      <c r="Q2" s="14"/>
      <c r="R2" s="14"/>
      <c r="S2" s="14"/>
      <c r="T2" s="14"/>
      <c r="U2" s="14"/>
      <c r="V2" s="14"/>
      <c r="W2" s="14"/>
      <c r="X2" s="14"/>
      <c r="Y2" s="14"/>
      <c r="Z2" s="14"/>
      <c r="AA2" s="14"/>
      <c r="AB2" s="14"/>
      <c r="AC2" s="14"/>
      <c r="AD2" s="14"/>
      <c r="AE2" s="14"/>
      <c r="AF2" s="14"/>
      <c r="AG2" s="15"/>
    </row>
    <row r="3" spans="1:42" ht="17.25" customHeight="1" x14ac:dyDescent="0.25">
      <c r="A3" s="11"/>
      <c r="B3" s="12"/>
      <c r="C3" s="13"/>
      <c r="D3" s="13"/>
      <c r="E3" s="13"/>
      <c r="F3" s="13"/>
      <c r="G3" s="13"/>
      <c r="H3" s="13"/>
      <c r="I3" s="13"/>
      <c r="J3" s="13"/>
      <c r="K3" s="13"/>
      <c r="L3" s="13"/>
      <c r="M3" s="13"/>
      <c r="N3" s="13"/>
      <c r="O3" s="13"/>
      <c r="P3" s="14"/>
      <c r="Q3" s="14"/>
      <c r="R3" s="14"/>
      <c r="S3" s="14"/>
      <c r="T3" s="14"/>
      <c r="U3" s="14"/>
      <c r="V3" s="14"/>
      <c r="W3" s="14"/>
      <c r="X3" s="14"/>
      <c r="Y3" s="14"/>
      <c r="Z3" s="14"/>
      <c r="AA3" s="14"/>
      <c r="AB3" s="14"/>
      <c r="AC3" s="14"/>
      <c r="AD3" s="14"/>
      <c r="AE3" s="14"/>
      <c r="AF3" s="14"/>
      <c r="AG3" s="15"/>
    </row>
    <row r="4" spans="1:42" ht="17.25" customHeight="1" x14ac:dyDescent="0.25">
      <c r="A4" s="11"/>
      <c r="B4" s="12"/>
      <c r="C4" s="13"/>
      <c r="D4" s="13"/>
      <c r="E4" s="13"/>
      <c r="F4" s="13"/>
      <c r="G4" s="13"/>
      <c r="H4" s="13"/>
      <c r="I4" s="13"/>
      <c r="J4" s="13"/>
      <c r="K4" s="13"/>
      <c r="L4" s="13"/>
      <c r="M4" s="13"/>
      <c r="N4" s="13"/>
      <c r="O4" s="13"/>
      <c r="P4" s="14"/>
      <c r="Q4" s="14"/>
      <c r="R4" s="14"/>
      <c r="S4" s="14"/>
      <c r="T4" s="14"/>
      <c r="U4" s="14"/>
      <c r="V4" s="14"/>
      <c r="W4" s="14"/>
      <c r="X4" s="14"/>
      <c r="Y4" s="14"/>
      <c r="Z4" s="14"/>
      <c r="AA4" s="14"/>
      <c r="AB4" s="14"/>
      <c r="AC4" s="14"/>
      <c r="AD4" s="14"/>
      <c r="AE4" s="14"/>
      <c r="AF4" s="14"/>
      <c r="AG4" s="15"/>
    </row>
    <row r="5" spans="1:42" ht="17.25" customHeight="1" x14ac:dyDescent="0.25">
      <c r="A5" s="11"/>
      <c r="B5" s="12"/>
      <c r="C5" s="13"/>
      <c r="D5" s="13"/>
      <c r="E5" s="13"/>
      <c r="F5" s="13"/>
      <c r="G5" s="13"/>
      <c r="H5" s="13"/>
      <c r="I5" s="13"/>
      <c r="J5" s="13"/>
      <c r="K5" s="13"/>
      <c r="L5" s="13"/>
      <c r="M5" s="13"/>
      <c r="N5" s="13"/>
      <c r="O5" s="13"/>
      <c r="P5" s="5"/>
      <c r="Q5" s="16"/>
      <c r="R5" s="16"/>
      <c r="S5" s="16"/>
      <c r="T5" s="16"/>
      <c r="U5" s="16"/>
      <c r="V5" s="16"/>
      <c r="W5" s="16"/>
      <c r="X5" s="16"/>
      <c r="Y5" s="16"/>
      <c r="Z5" s="16"/>
      <c r="AA5" s="16"/>
      <c r="AB5" s="16"/>
      <c r="AC5" s="16"/>
      <c r="AD5" s="16"/>
      <c r="AE5" s="16"/>
      <c r="AF5" s="16"/>
      <c r="AG5" s="17"/>
    </row>
    <row r="6" spans="1:42" ht="17.25" customHeight="1" x14ac:dyDescent="0.25">
      <c r="A6" s="11"/>
      <c r="B6" s="18"/>
      <c r="C6" s="19"/>
      <c r="D6" s="19"/>
      <c r="E6" s="19"/>
      <c r="F6" s="19"/>
      <c r="G6" s="19"/>
      <c r="H6" s="19"/>
      <c r="I6" s="19"/>
      <c r="J6" s="19"/>
      <c r="K6" s="19"/>
      <c r="L6" s="19"/>
      <c r="M6" s="19"/>
      <c r="N6" s="19"/>
      <c r="O6" s="19"/>
      <c r="P6" s="20"/>
      <c r="Q6" s="20"/>
      <c r="R6" s="20"/>
      <c r="S6" s="20"/>
      <c r="T6" s="20"/>
      <c r="U6" s="20"/>
      <c r="V6" s="20"/>
      <c r="W6" s="20"/>
      <c r="X6" s="20"/>
      <c r="Y6" s="20"/>
      <c r="Z6" s="20"/>
      <c r="AA6" s="20"/>
      <c r="AB6" s="20"/>
      <c r="AC6" s="20"/>
      <c r="AD6" s="20"/>
      <c r="AE6" s="20"/>
      <c r="AF6" s="20"/>
      <c r="AG6" s="21"/>
    </row>
    <row r="7" spans="1:42" ht="18" customHeight="1" x14ac:dyDescent="0.25">
      <c r="A7" s="11"/>
      <c r="B7" s="236" t="s">
        <v>112</v>
      </c>
      <c r="C7" s="237"/>
      <c r="D7" s="237"/>
      <c r="E7" s="237"/>
      <c r="F7" s="237"/>
      <c r="G7" s="237"/>
      <c r="H7" s="237"/>
      <c r="I7" s="237"/>
      <c r="J7" s="237"/>
      <c r="K7" s="237"/>
      <c r="L7" s="237"/>
      <c r="M7" s="237"/>
      <c r="N7" s="237"/>
      <c r="O7" s="237"/>
      <c r="P7" s="237"/>
      <c r="Q7" s="237"/>
      <c r="R7" s="237"/>
      <c r="S7" s="237"/>
      <c r="T7" s="237"/>
      <c r="U7" s="237"/>
      <c r="V7" s="237"/>
      <c r="W7" s="237"/>
      <c r="X7" s="237"/>
      <c r="Y7" s="237"/>
      <c r="Z7" s="237"/>
      <c r="AA7" s="237"/>
      <c r="AB7" s="237"/>
      <c r="AC7" s="237"/>
      <c r="AD7" s="237"/>
      <c r="AE7" s="237"/>
      <c r="AF7" s="237"/>
      <c r="AG7" s="238"/>
    </row>
    <row r="8" spans="1:42" ht="18" customHeight="1" x14ac:dyDescent="0.25">
      <c r="A8" s="11"/>
      <c r="B8" s="239"/>
      <c r="C8" s="240"/>
      <c r="D8" s="240"/>
      <c r="E8" s="240"/>
      <c r="F8" s="240"/>
      <c r="G8" s="240"/>
      <c r="H8" s="240"/>
      <c r="I8" s="240"/>
      <c r="J8" s="240"/>
      <c r="K8" s="240"/>
      <c r="L8" s="240"/>
      <c r="M8" s="240"/>
      <c r="N8" s="240"/>
      <c r="O8" s="240"/>
      <c r="P8" s="240"/>
      <c r="Q8" s="240"/>
      <c r="R8" s="240"/>
      <c r="S8" s="240"/>
      <c r="T8" s="240"/>
      <c r="U8" s="240"/>
      <c r="V8" s="240"/>
      <c r="W8" s="240"/>
      <c r="X8" s="240"/>
      <c r="Y8" s="240"/>
      <c r="Z8" s="240"/>
      <c r="AA8" s="240"/>
      <c r="AB8" s="240"/>
      <c r="AC8" s="240"/>
      <c r="AD8" s="240"/>
      <c r="AE8" s="240"/>
      <c r="AF8" s="240"/>
      <c r="AG8" s="241"/>
    </row>
    <row r="9" spans="1:42" ht="18" customHeight="1" x14ac:dyDescent="0.25">
      <c r="A9" s="11"/>
      <c r="B9" s="239" t="s">
        <v>113</v>
      </c>
      <c r="C9" s="240"/>
      <c r="D9" s="240"/>
      <c r="E9" s="240"/>
      <c r="F9" s="240"/>
      <c r="G9" s="240"/>
      <c r="H9" s="240"/>
      <c r="I9" s="240"/>
      <c r="J9" s="240"/>
      <c r="K9" s="240"/>
      <c r="L9" s="240"/>
      <c r="M9" s="240"/>
      <c r="N9" s="240"/>
      <c r="O9" s="240"/>
      <c r="P9" s="240"/>
      <c r="Q9" s="240"/>
      <c r="R9" s="240"/>
      <c r="S9" s="240"/>
      <c r="T9" s="240"/>
      <c r="U9" s="240"/>
      <c r="V9" s="240"/>
      <c r="W9" s="240"/>
      <c r="X9" s="240"/>
      <c r="Y9" s="240"/>
      <c r="Z9" s="240"/>
      <c r="AA9" s="240"/>
      <c r="AB9" s="240"/>
      <c r="AC9" s="240"/>
      <c r="AD9" s="240"/>
      <c r="AE9" s="240"/>
      <c r="AF9" s="240"/>
      <c r="AG9" s="241"/>
    </row>
    <row r="10" spans="1:42" ht="18" customHeight="1" thickBot="1" x14ac:dyDescent="0.3">
      <c r="A10" s="5"/>
      <c r="B10" s="242"/>
      <c r="C10" s="243"/>
      <c r="D10" s="243"/>
      <c r="E10" s="243"/>
      <c r="F10" s="243"/>
      <c r="G10" s="243"/>
      <c r="H10" s="243"/>
      <c r="I10" s="243"/>
      <c r="J10" s="243"/>
      <c r="K10" s="243"/>
      <c r="L10" s="243"/>
      <c r="M10" s="243"/>
      <c r="N10" s="243"/>
      <c r="O10" s="243"/>
      <c r="P10" s="243"/>
      <c r="Q10" s="243"/>
      <c r="R10" s="243"/>
      <c r="S10" s="243"/>
      <c r="T10" s="243"/>
      <c r="U10" s="243"/>
      <c r="V10" s="243"/>
      <c r="W10" s="243"/>
      <c r="X10" s="243"/>
      <c r="Y10" s="243"/>
      <c r="Z10" s="243"/>
      <c r="AA10" s="243"/>
      <c r="AB10" s="243"/>
      <c r="AC10" s="243"/>
      <c r="AD10" s="243"/>
      <c r="AE10" s="243"/>
      <c r="AF10" s="243"/>
      <c r="AG10" s="244"/>
    </row>
    <row r="11" spans="1:42" ht="40.5" customHeight="1" x14ac:dyDescent="0.25">
      <c r="B11" s="240" t="s">
        <v>114</v>
      </c>
      <c r="C11" s="240"/>
      <c r="D11" s="240"/>
      <c r="E11" s="240"/>
      <c r="F11" s="240"/>
      <c r="G11" s="240"/>
      <c r="H11" s="240"/>
      <c r="I11" s="240"/>
      <c r="J11" s="240"/>
      <c r="K11" s="240"/>
      <c r="L11" s="240"/>
      <c r="M11" s="240"/>
      <c r="N11" s="240"/>
      <c r="O11" s="240"/>
      <c r="P11" s="240"/>
      <c r="Q11" s="240"/>
      <c r="R11" s="240"/>
      <c r="S11" s="240"/>
      <c r="T11" s="240"/>
      <c r="U11" s="240"/>
      <c r="V11" s="240"/>
      <c r="W11" s="240"/>
      <c r="X11" s="240"/>
      <c r="Y11" s="240"/>
      <c r="Z11" s="240"/>
      <c r="AA11" s="240"/>
      <c r="AB11" s="240"/>
      <c r="AC11" s="240"/>
      <c r="AD11" s="240"/>
      <c r="AE11" s="240"/>
      <c r="AF11" s="240"/>
      <c r="AG11" s="240"/>
      <c r="AH11" s="240"/>
      <c r="AI11" s="240"/>
      <c r="AJ11" s="240"/>
      <c r="AK11" s="240"/>
    </row>
    <row r="12" spans="1:42" ht="16.5" thickBot="1" x14ac:dyDescent="0.3">
      <c r="C12" s="22"/>
      <c r="D12" s="22"/>
      <c r="E12" s="22"/>
      <c r="F12" s="2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3"/>
      <c r="AI12" s="23"/>
      <c r="AJ12" s="23"/>
      <c r="AK12" s="23"/>
    </row>
    <row r="13" spans="1:42" ht="16.5" thickBot="1" x14ac:dyDescent="0.3">
      <c r="B13" s="233" t="s">
        <v>0</v>
      </c>
      <c r="C13" s="234"/>
      <c r="D13" s="234"/>
      <c r="E13" s="234"/>
      <c r="F13" s="234"/>
      <c r="G13" s="234"/>
      <c r="H13" s="234"/>
      <c r="I13" s="234"/>
      <c r="J13" s="234"/>
      <c r="K13" s="234"/>
      <c r="L13" s="234"/>
      <c r="M13" s="234"/>
      <c r="N13" s="234"/>
      <c r="O13" s="234"/>
      <c r="P13" s="234"/>
      <c r="Q13" s="234"/>
      <c r="R13" s="234"/>
      <c r="S13" s="234"/>
      <c r="T13" s="234"/>
      <c r="U13" s="234"/>
      <c r="V13" s="234"/>
      <c r="W13" s="234"/>
      <c r="X13" s="234"/>
      <c r="Y13" s="234"/>
      <c r="Z13" s="234"/>
      <c r="AA13" s="234"/>
      <c r="AB13" s="234"/>
      <c r="AC13" s="234"/>
      <c r="AD13" s="234"/>
      <c r="AE13" s="234"/>
      <c r="AF13" s="234"/>
      <c r="AG13" s="234"/>
      <c r="AH13" s="234"/>
      <c r="AI13" s="234"/>
      <c r="AJ13" s="234"/>
      <c r="AK13" s="235"/>
    </row>
    <row r="14" spans="1:42" ht="32.25" customHeight="1" thickBot="1" x14ac:dyDescent="0.3">
      <c r="B14" s="248" t="s">
        <v>35</v>
      </c>
      <c r="C14" s="249"/>
      <c r="D14" s="249"/>
      <c r="E14" s="250"/>
      <c r="F14" s="251"/>
      <c r="G14" s="251"/>
      <c r="H14" s="251"/>
      <c r="I14" s="251"/>
      <c r="J14" s="252"/>
      <c r="K14" s="253" t="s">
        <v>115</v>
      </c>
      <c r="L14" s="254"/>
      <c r="M14" s="254"/>
      <c r="N14" s="254"/>
      <c r="O14" s="254"/>
      <c r="P14" s="254"/>
      <c r="Q14" s="254"/>
      <c r="R14" s="254"/>
      <c r="S14" s="254"/>
      <c r="T14" s="254"/>
      <c r="U14" s="254"/>
      <c r="V14" s="254"/>
      <c r="W14" s="254"/>
      <c r="X14" s="254"/>
      <c r="Y14" s="254"/>
      <c r="Z14" s="254"/>
      <c r="AA14" s="254"/>
      <c r="AB14" s="254"/>
      <c r="AC14" s="254"/>
      <c r="AD14" s="254"/>
      <c r="AE14" s="254"/>
      <c r="AF14" s="254"/>
      <c r="AG14" s="254"/>
      <c r="AH14" s="255"/>
      <c r="AP14" s="4"/>
    </row>
    <row r="15" spans="1:42" ht="39" customHeight="1" x14ac:dyDescent="0.25">
      <c r="B15" s="230" t="s">
        <v>191</v>
      </c>
      <c r="C15" s="231"/>
      <c r="D15" s="231"/>
      <c r="E15" s="231"/>
      <c r="F15" s="231"/>
      <c r="G15" s="231"/>
      <c r="H15" s="232"/>
      <c r="I15" s="217" t="s">
        <v>181</v>
      </c>
      <c r="J15" s="232"/>
      <c r="K15" s="211" t="s">
        <v>103</v>
      </c>
      <c r="L15" s="212"/>
      <c r="M15" s="212"/>
      <c r="N15" s="212"/>
      <c r="O15" s="212"/>
      <c r="P15" s="212"/>
      <c r="Q15" s="212"/>
      <c r="R15" s="212"/>
      <c r="S15" s="212"/>
      <c r="T15" s="212"/>
      <c r="U15" s="213"/>
      <c r="V15" s="214" t="s">
        <v>182</v>
      </c>
      <c r="W15" s="215"/>
      <c r="X15" s="215"/>
      <c r="Y15" s="215"/>
      <c r="Z15" s="215"/>
      <c r="AA15" s="215"/>
      <c r="AB15" s="216"/>
      <c r="AC15" s="217" t="s">
        <v>180</v>
      </c>
      <c r="AD15" s="215"/>
      <c r="AE15" s="216"/>
      <c r="AF15" s="245" t="s">
        <v>183</v>
      </c>
      <c r="AG15" s="246"/>
      <c r="AH15" s="246"/>
      <c r="AI15" s="246"/>
      <c r="AJ15" s="246"/>
      <c r="AK15" s="247"/>
    </row>
    <row r="16" spans="1:42" ht="20.25" customHeight="1" thickBot="1" x14ac:dyDescent="0.3">
      <c r="B16" s="218" t="s">
        <v>190</v>
      </c>
      <c r="C16" s="219"/>
      <c r="D16" s="219"/>
      <c r="E16" s="219"/>
      <c r="F16" s="219"/>
      <c r="G16" s="219"/>
      <c r="H16" s="219"/>
      <c r="I16" s="219"/>
      <c r="J16" s="219"/>
      <c r="K16" s="219"/>
      <c r="L16" s="219"/>
      <c r="M16" s="219"/>
      <c r="N16" s="219"/>
      <c r="O16" s="219"/>
      <c r="P16" s="220"/>
      <c r="Q16" s="218" t="s">
        <v>184</v>
      </c>
      <c r="R16" s="220"/>
    </row>
    <row r="17" spans="1:38" s="3" customFormat="1" ht="20.25" customHeight="1" thickBot="1" x14ac:dyDescent="0.3">
      <c r="A17" s="5"/>
      <c r="B17" s="24"/>
      <c r="C17" s="24"/>
      <c r="D17" s="24"/>
      <c r="E17" s="24"/>
      <c r="F17" s="24"/>
      <c r="G17" s="24"/>
      <c r="H17" s="24"/>
      <c r="I17" s="24"/>
      <c r="J17" s="24"/>
      <c r="K17" s="25"/>
      <c r="L17" s="25"/>
      <c r="M17" s="25"/>
      <c r="N17" s="25"/>
      <c r="O17" s="25"/>
      <c r="P17" s="25"/>
      <c r="Q17" s="25"/>
      <c r="R17" s="25"/>
      <c r="S17" s="25"/>
      <c r="T17" s="25"/>
      <c r="U17" s="25"/>
      <c r="V17" s="25"/>
      <c r="W17" s="25"/>
      <c r="X17" s="25"/>
      <c r="Y17" s="25"/>
      <c r="Z17" s="25"/>
      <c r="AA17" s="25"/>
      <c r="AB17" s="25"/>
      <c r="AC17" s="26"/>
      <c r="AD17" s="26"/>
      <c r="AE17" s="26"/>
      <c r="AF17" s="27"/>
      <c r="AG17" s="27"/>
      <c r="AH17" s="27"/>
      <c r="AI17" s="27"/>
      <c r="AJ17" s="27"/>
      <c r="AK17" s="27"/>
    </row>
    <row r="18" spans="1:38" ht="38.25" customHeight="1" thickBot="1" x14ac:dyDescent="0.3">
      <c r="B18" s="180" t="s">
        <v>1</v>
      </c>
      <c r="C18" s="178" t="s">
        <v>36</v>
      </c>
      <c r="D18" s="178" t="s">
        <v>2</v>
      </c>
      <c r="E18" s="178" t="s">
        <v>3</v>
      </c>
      <c r="F18" s="176" t="s">
        <v>4</v>
      </c>
      <c r="G18" s="206" t="s">
        <v>5</v>
      </c>
      <c r="H18" s="221" t="s">
        <v>6</v>
      </c>
      <c r="I18" s="222"/>
      <c r="J18" s="225" t="s">
        <v>7</v>
      </c>
      <c r="K18" s="183" t="s">
        <v>8</v>
      </c>
      <c r="L18" s="183"/>
      <c r="M18" s="184"/>
      <c r="N18" s="227" t="s">
        <v>9</v>
      </c>
      <c r="O18" s="228"/>
      <c r="P18" s="228"/>
      <c r="Q18" s="229"/>
      <c r="R18" s="182" t="s">
        <v>27</v>
      </c>
      <c r="S18" s="183"/>
      <c r="T18" s="183"/>
      <c r="U18" s="183"/>
      <c r="V18" s="183"/>
      <c r="W18" s="183"/>
      <c r="X18" s="183"/>
      <c r="Y18" s="183"/>
      <c r="Z18" s="184"/>
      <c r="AA18" s="182" t="s">
        <v>28</v>
      </c>
      <c r="AB18" s="183"/>
      <c r="AC18" s="183"/>
      <c r="AD18" s="183"/>
      <c r="AE18" s="184"/>
      <c r="AF18" s="28" t="s">
        <v>10</v>
      </c>
      <c r="AG18" s="208" t="s">
        <v>11</v>
      </c>
      <c r="AH18" s="178"/>
      <c r="AI18" s="178"/>
      <c r="AJ18" s="178"/>
      <c r="AK18" s="176"/>
      <c r="AL18" s="3"/>
    </row>
    <row r="19" spans="1:38" ht="120" customHeight="1" thickBot="1" x14ac:dyDescent="0.3">
      <c r="B19" s="181"/>
      <c r="C19" s="179"/>
      <c r="D19" s="179"/>
      <c r="E19" s="179"/>
      <c r="F19" s="177"/>
      <c r="G19" s="207"/>
      <c r="H19" s="223"/>
      <c r="I19" s="224"/>
      <c r="J19" s="226"/>
      <c r="K19" s="29" t="s">
        <v>12</v>
      </c>
      <c r="L19" s="29" t="s">
        <v>13</v>
      </c>
      <c r="M19" s="29" t="s">
        <v>14</v>
      </c>
      <c r="N19" s="30" t="s">
        <v>15</v>
      </c>
      <c r="O19" s="31" t="s">
        <v>16</v>
      </c>
      <c r="P19" s="31" t="s">
        <v>17</v>
      </c>
      <c r="Q19" s="32" t="s">
        <v>18</v>
      </c>
      <c r="R19" s="30" t="s">
        <v>9</v>
      </c>
      <c r="S19" s="33" t="s">
        <v>19</v>
      </c>
      <c r="T19" s="31" t="s">
        <v>20</v>
      </c>
      <c r="U19" s="33" t="s">
        <v>21</v>
      </c>
      <c r="V19" s="33" t="s">
        <v>22</v>
      </c>
      <c r="W19" s="31" t="s">
        <v>23</v>
      </c>
      <c r="X19" s="33" t="s">
        <v>29</v>
      </c>
      <c r="Y19" s="34" t="s">
        <v>24</v>
      </c>
      <c r="Z19" s="35" t="s">
        <v>25</v>
      </c>
      <c r="AA19" s="36" t="s">
        <v>30</v>
      </c>
      <c r="AB19" s="37" t="s">
        <v>31</v>
      </c>
      <c r="AC19" s="38" t="s">
        <v>32</v>
      </c>
      <c r="AD19" s="39" t="s">
        <v>33</v>
      </c>
      <c r="AE19" s="40" t="s">
        <v>34</v>
      </c>
      <c r="AF19" s="41" t="s">
        <v>26</v>
      </c>
      <c r="AG19" s="209"/>
      <c r="AH19" s="179"/>
      <c r="AI19" s="179"/>
      <c r="AJ19" s="179"/>
      <c r="AK19" s="210"/>
      <c r="AL19" s="3"/>
    </row>
    <row r="20" spans="1:38" ht="252" customHeight="1" thickBot="1" x14ac:dyDescent="0.3">
      <c r="B20" s="158" t="s">
        <v>60</v>
      </c>
      <c r="C20" s="161" t="s">
        <v>116</v>
      </c>
      <c r="D20" s="161" t="s">
        <v>117</v>
      </c>
      <c r="E20" s="164" t="s">
        <v>118</v>
      </c>
      <c r="F20" s="42" t="s">
        <v>61</v>
      </c>
      <c r="G20" s="43" t="s">
        <v>119</v>
      </c>
      <c r="H20" s="43" t="s">
        <v>62</v>
      </c>
      <c r="I20" s="44" t="s">
        <v>63</v>
      </c>
      <c r="J20" s="43" t="s">
        <v>65</v>
      </c>
      <c r="K20" s="45" t="s">
        <v>66</v>
      </c>
      <c r="L20" s="46" t="s">
        <v>66</v>
      </c>
      <c r="M20" s="44" t="s">
        <v>70</v>
      </c>
      <c r="N20" s="45"/>
      <c r="O20" s="46"/>
      <c r="P20" s="46"/>
      <c r="Q20" s="44" t="s">
        <v>72</v>
      </c>
      <c r="R20" s="47"/>
      <c r="S20" s="46">
        <v>2</v>
      </c>
      <c r="T20" s="48">
        <f t="shared" ref="T20:T33" si="0">+R20*S20</f>
        <v>0</v>
      </c>
      <c r="U20" s="49" t="str">
        <f t="shared" ref="U20:U33" si="1">IF(T20&lt;2,"O",IF(T20&lt;=4,"(B)",IF(T20&lt;=8,"(M)",IF(T20&lt;=20,"(A)","(MA)"))))</f>
        <v>O</v>
      </c>
      <c r="V20" s="46">
        <v>25</v>
      </c>
      <c r="W20" s="48">
        <f t="shared" ref="W20:W33" si="2">+T20*V20</f>
        <v>0</v>
      </c>
      <c r="X20" s="50" t="str">
        <f t="shared" ref="X20:X33" si="3">IF(W20&lt;20,"O",IF(W20&lt;=20,"IV",IF(W20&lt;=120,"III",IF(W20&lt;=500,"II","I"))))</f>
        <v>O</v>
      </c>
      <c r="Y20" s="51" t="str">
        <f t="shared" ref="Y20:Y33" si="4">IF(X20="I","No aceptable",IF(X20="II","N0 Aceptable con Control Especifico",IF(X20=0,"","Aceptable")))</f>
        <v>Aceptable</v>
      </c>
      <c r="Z20" s="52">
        <v>3</v>
      </c>
      <c r="AA20" s="45" t="s">
        <v>67</v>
      </c>
      <c r="AB20" s="46" t="s">
        <v>67</v>
      </c>
      <c r="AC20" s="46" t="s">
        <v>67</v>
      </c>
      <c r="AD20" s="53" t="s">
        <v>93</v>
      </c>
      <c r="AE20" s="54" t="s">
        <v>94</v>
      </c>
      <c r="AF20" s="55" t="s">
        <v>68</v>
      </c>
      <c r="AG20" s="193"/>
      <c r="AH20" s="194"/>
      <c r="AI20" s="194"/>
      <c r="AJ20" s="194"/>
      <c r="AK20" s="195"/>
      <c r="AL20" s="3"/>
    </row>
    <row r="21" spans="1:38" ht="252" customHeight="1" x14ac:dyDescent="0.25">
      <c r="B21" s="159"/>
      <c r="C21" s="162"/>
      <c r="D21" s="162"/>
      <c r="E21" s="165"/>
      <c r="F21" s="56" t="s">
        <v>61</v>
      </c>
      <c r="G21" s="57" t="s">
        <v>130</v>
      </c>
      <c r="H21" s="57" t="s">
        <v>69</v>
      </c>
      <c r="I21" s="58" t="s">
        <v>100</v>
      </c>
      <c r="J21" s="57" t="s">
        <v>131</v>
      </c>
      <c r="K21" s="59" t="s">
        <v>66</v>
      </c>
      <c r="L21" s="60" t="s">
        <v>66</v>
      </c>
      <c r="M21" s="58" t="s">
        <v>70</v>
      </c>
      <c r="N21" s="59"/>
      <c r="O21" s="60"/>
      <c r="P21" s="60" t="s">
        <v>64</v>
      </c>
      <c r="Q21" s="58"/>
      <c r="R21" s="61">
        <v>2</v>
      </c>
      <c r="S21" s="60">
        <v>3</v>
      </c>
      <c r="T21" s="48">
        <f t="shared" ref="T21" si="5">+R21*S21</f>
        <v>6</v>
      </c>
      <c r="U21" s="49" t="str">
        <f t="shared" ref="U21" si="6">IF(T21&lt;2,"O",IF(T21&lt;=4,"(B)",IF(T21&lt;=8,"(M)",IF(T21&lt;=20,"(A)","(MA)"))))</f>
        <v>(M)</v>
      </c>
      <c r="V21" s="46">
        <v>25</v>
      </c>
      <c r="W21" s="48">
        <f t="shared" ref="W21" si="7">+T21*V21</f>
        <v>150</v>
      </c>
      <c r="X21" s="50" t="str">
        <f t="shared" si="3"/>
        <v>II</v>
      </c>
      <c r="Y21" s="51" t="str">
        <f t="shared" ref="Y21" si="8">IF(X21="I","No aceptable",IF(X21="II","N0 Aceptable con Control Especifico",IF(X21=0,"","Aceptable")))</f>
        <v>N0 Aceptable con Control Especifico</v>
      </c>
      <c r="Z21" s="62">
        <v>3</v>
      </c>
      <c r="AA21" s="59" t="s">
        <v>67</v>
      </c>
      <c r="AB21" s="60" t="s">
        <v>67</v>
      </c>
      <c r="AC21" s="60" t="s">
        <v>134</v>
      </c>
      <c r="AD21" s="63" t="s">
        <v>132</v>
      </c>
      <c r="AE21" s="64" t="s">
        <v>133</v>
      </c>
      <c r="AF21" s="65" t="s">
        <v>68</v>
      </c>
      <c r="AG21" s="185"/>
      <c r="AH21" s="186"/>
      <c r="AI21" s="186"/>
      <c r="AJ21" s="186"/>
      <c r="AK21" s="187"/>
      <c r="AL21" s="3"/>
    </row>
    <row r="22" spans="1:38" ht="246" customHeight="1" x14ac:dyDescent="0.25">
      <c r="B22" s="159"/>
      <c r="C22" s="162"/>
      <c r="D22" s="162"/>
      <c r="E22" s="165"/>
      <c r="F22" s="66" t="s">
        <v>61</v>
      </c>
      <c r="G22" s="67" t="s">
        <v>135</v>
      </c>
      <c r="H22" s="67" t="s">
        <v>69</v>
      </c>
      <c r="I22" s="68" t="s">
        <v>71</v>
      </c>
      <c r="J22" s="67" t="s">
        <v>120</v>
      </c>
      <c r="K22" s="69" t="s">
        <v>66</v>
      </c>
      <c r="L22" s="70" t="s">
        <v>66</v>
      </c>
      <c r="M22" s="68" t="s">
        <v>70</v>
      </c>
      <c r="N22" s="69"/>
      <c r="O22" s="70"/>
      <c r="P22" s="70" t="s">
        <v>64</v>
      </c>
      <c r="Q22" s="68"/>
      <c r="R22" s="71"/>
      <c r="S22" s="70">
        <v>2</v>
      </c>
      <c r="T22" s="72">
        <f t="shared" si="0"/>
        <v>0</v>
      </c>
      <c r="U22" s="73" t="str">
        <f t="shared" si="1"/>
        <v>O</v>
      </c>
      <c r="V22" s="70">
        <v>10</v>
      </c>
      <c r="W22" s="72">
        <f t="shared" si="2"/>
        <v>0</v>
      </c>
      <c r="X22" s="74" t="str">
        <f t="shared" si="3"/>
        <v>O</v>
      </c>
      <c r="Y22" s="75" t="str">
        <f t="shared" si="4"/>
        <v>Aceptable</v>
      </c>
      <c r="Z22" s="76">
        <v>3</v>
      </c>
      <c r="AA22" s="69" t="s">
        <v>67</v>
      </c>
      <c r="AB22" s="70" t="s">
        <v>67</v>
      </c>
      <c r="AC22" s="70" t="s">
        <v>122</v>
      </c>
      <c r="AD22" s="77" t="s">
        <v>67</v>
      </c>
      <c r="AE22" s="78" t="s">
        <v>121</v>
      </c>
      <c r="AF22" s="79" t="s">
        <v>73</v>
      </c>
      <c r="AG22" s="170" t="s">
        <v>104</v>
      </c>
      <c r="AH22" s="171"/>
      <c r="AI22" s="171"/>
      <c r="AJ22" s="171"/>
      <c r="AK22" s="172"/>
      <c r="AL22" s="3"/>
    </row>
    <row r="23" spans="1:38" ht="186" customHeight="1" x14ac:dyDescent="0.25">
      <c r="B23" s="159"/>
      <c r="C23" s="162"/>
      <c r="D23" s="162"/>
      <c r="E23" s="165"/>
      <c r="F23" s="66" t="s">
        <v>61</v>
      </c>
      <c r="G23" s="67" t="s">
        <v>156</v>
      </c>
      <c r="H23" s="67" t="s">
        <v>69</v>
      </c>
      <c r="I23" s="68" t="s">
        <v>123</v>
      </c>
      <c r="J23" s="67" t="s">
        <v>124</v>
      </c>
      <c r="K23" s="69" t="s">
        <v>66</v>
      </c>
      <c r="L23" s="70" t="s">
        <v>66</v>
      </c>
      <c r="M23" s="68" t="s">
        <v>70</v>
      </c>
      <c r="N23" s="69"/>
      <c r="O23" s="70"/>
      <c r="P23" s="70" t="s">
        <v>64</v>
      </c>
      <c r="Q23" s="68"/>
      <c r="R23" s="71">
        <v>2</v>
      </c>
      <c r="S23" s="70">
        <v>1</v>
      </c>
      <c r="T23" s="72">
        <f t="shared" ref="T23:T24" si="9">+R23*S23</f>
        <v>2</v>
      </c>
      <c r="U23" s="73" t="str">
        <f t="shared" ref="U23:U24" si="10">IF(T23&lt;2,"O",IF(T23&lt;=4,"(B)",IF(T23&lt;=8,"(M)",IF(T23&lt;=20,"(A)","(MA)"))))</f>
        <v>(B)</v>
      </c>
      <c r="V23" s="70">
        <v>10</v>
      </c>
      <c r="W23" s="72">
        <f t="shared" ref="W23:W24" si="11">+T23*V23</f>
        <v>20</v>
      </c>
      <c r="X23" s="74" t="str">
        <f t="shared" si="3"/>
        <v>IV</v>
      </c>
      <c r="Y23" s="75" t="str">
        <f t="shared" ref="Y23:Y24" si="12">IF(X23="I","No aceptable",IF(X23="II","N0 Aceptable con Control Especifico",IF(X23=0,"","Aceptable")))</f>
        <v>Aceptable</v>
      </c>
      <c r="Z23" s="76">
        <v>3</v>
      </c>
      <c r="AA23" s="69" t="s">
        <v>125</v>
      </c>
      <c r="AB23" s="70" t="s">
        <v>67</v>
      </c>
      <c r="AC23" s="70" t="s">
        <v>157</v>
      </c>
      <c r="AD23" s="77" t="s">
        <v>126</v>
      </c>
      <c r="AE23" s="78" t="s">
        <v>127</v>
      </c>
      <c r="AF23" s="79" t="s">
        <v>128</v>
      </c>
      <c r="AG23" s="185" t="s">
        <v>129</v>
      </c>
      <c r="AH23" s="186"/>
      <c r="AI23" s="186"/>
      <c r="AJ23" s="186"/>
      <c r="AK23" s="187"/>
      <c r="AL23" s="3"/>
    </row>
    <row r="24" spans="1:38" ht="153" customHeight="1" x14ac:dyDescent="0.25">
      <c r="B24" s="159"/>
      <c r="C24" s="162"/>
      <c r="D24" s="162"/>
      <c r="E24" s="165"/>
      <c r="F24" s="66" t="s">
        <v>61</v>
      </c>
      <c r="G24" s="67" t="s">
        <v>136</v>
      </c>
      <c r="H24" s="67" t="s">
        <v>69</v>
      </c>
      <c r="I24" s="68" t="s">
        <v>137</v>
      </c>
      <c r="J24" s="67" t="s">
        <v>142</v>
      </c>
      <c r="K24" s="69" t="s">
        <v>66</v>
      </c>
      <c r="L24" s="70" t="s">
        <v>66</v>
      </c>
      <c r="M24" s="68" t="s">
        <v>138</v>
      </c>
      <c r="N24" s="69"/>
      <c r="O24" s="70"/>
      <c r="P24" s="70" t="s">
        <v>64</v>
      </c>
      <c r="Q24" s="68"/>
      <c r="R24" s="71">
        <v>2</v>
      </c>
      <c r="S24" s="70">
        <v>3</v>
      </c>
      <c r="T24" s="72">
        <f t="shared" si="9"/>
        <v>6</v>
      </c>
      <c r="U24" s="73" t="str">
        <f t="shared" si="10"/>
        <v>(M)</v>
      </c>
      <c r="V24" s="70">
        <v>60</v>
      </c>
      <c r="W24" s="72">
        <f t="shared" si="11"/>
        <v>360</v>
      </c>
      <c r="X24" s="74" t="str">
        <f t="shared" si="3"/>
        <v>II</v>
      </c>
      <c r="Y24" s="75" t="str">
        <f t="shared" si="12"/>
        <v>N0 Aceptable con Control Especifico</v>
      </c>
      <c r="Z24" s="76">
        <v>3</v>
      </c>
      <c r="AA24" s="69" t="s">
        <v>67</v>
      </c>
      <c r="AB24" s="70" t="s">
        <v>67</v>
      </c>
      <c r="AC24" s="70" t="s">
        <v>140</v>
      </c>
      <c r="AD24" s="77" t="s">
        <v>141</v>
      </c>
      <c r="AE24" s="78"/>
      <c r="AF24" s="79"/>
      <c r="AG24" s="188" t="s">
        <v>139</v>
      </c>
      <c r="AH24" s="189"/>
      <c r="AI24" s="189"/>
      <c r="AJ24" s="189"/>
      <c r="AK24" s="190"/>
      <c r="AL24" s="3"/>
    </row>
    <row r="25" spans="1:38" ht="409.5" customHeight="1" thickBot="1" x14ac:dyDescent="0.3">
      <c r="B25" s="159" t="s">
        <v>60</v>
      </c>
      <c r="C25" s="162" t="s">
        <v>116</v>
      </c>
      <c r="D25" s="162" t="s">
        <v>117</v>
      </c>
      <c r="E25" s="165" t="s">
        <v>118</v>
      </c>
      <c r="F25" s="80" t="s">
        <v>61</v>
      </c>
      <c r="G25" s="81" t="s">
        <v>143</v>
      </c>
      <c r="H25" s="81" t="s">
        <v>101</v>
      </c>
      <c r="I25" s="82" t="s">
        <v>145</v>
      </c>
      <c r="J25" s="81" t="s">
        <v>146</v>
      </c>
      <c r="K25" s="83" t="s">
        <v>66</v>
      </c>
      <c r="L25" s="84" t="s">
        <v>70</v>
      </c>
      <c r="M25" s="82" t="s">
        <v>99</v>
      </c>
      <c r="N25" s="83"/>
      <c r="O25" s="84" t="s">
        <v>82</v>
      </c>
      <c r="P25" s="84"/>
      <c r="Q25" s="82"/>
      <c r="R25" s="85">
        <v>6</v>
      </c>
      <c r="S25" s="84">
        <v>1</v>
      </c>
      <c r="T25" s="86">
        <f t="shared" ref="T25" si="13">+R25*S25</f>
        <v>6</v>
      </c>
      <c r="U25" s="87" t="str">
        <f t="shared" ref="U25" si="14">IF(T25&lt;2,"O",IF(T25&lt;=4,"(B)",IF(T25&lt;=8,"(M)",IF(T25&lt;=20,"(A)","(MA)"))))</f>
        <v>(M)</v>
      </c>
      <c r="V25" s="84">
        <v>100</v>
      </c>
      <c r="W25" s="86">
        <f t="shared" ref="W25" si="15">+T25*V25</f>
        <v>600</v>
      </c>
      <c r="X25" s="88" t="str">
        <f t="shared" si="3"/>
        <v>I</v>
      </c>
      <c r="Y25" s="89" t="str">
        <f t="shared" ref="Y25" si="16">IF(X25="I","No aceptable",IF(X25="II","N0 Aceptable con Control Especifico",IF(X25=0,"","Aceptable")))</f>
        <v>No aceptable</v>
      </c>
      <c r="Z25" s="90">
        <v>3</v>
      </c>
      <c r="AA25" s="83" t="s">
        <v>67</v>
      </c>
      <c r="AB25" s="84" t="s">
        <v>67</v>
      </c>
      <c r="AC25" s="84" t="s">
        <v>149</v>
      </c>
      <c r="AD25" s="91" t="s">
        <v>148</v>
      </c>
      <c r="AE25" s="92" t="s">
        <v>144</v>
      </c>
      <c r="AF25" s="93" t="s">
        <v>105</v>
      </c>
      <c r="AG25" s="173" t="s">
        <v>147</v>
      </c>
      <c r="AH25" s="174"/>
      <c r="AI25" s="174"/>
      <c r="AJ25" s="174"/>
      <c r="AK25" s="175"/>
      <c r="AL25" s="3"/>
    </row>
    <row r="26" spans="1:38" ht="238.5" customHeight="1" x14ac:dyDescent="0.25">
      <c r="B26" s="159"/>
      <c r="C26" s="162"/>
      <c r="D26" s="162"/>
      <c r="E26" s="165"/>
      <c r="F26" s="42" t="s">
        <v>61</v>
      </c>
      <c r="G26" s="43" t="s">
        <v>151</v>
      </c>
      <c r="H26" s="43" t="s">
        <v>74</v>
      </c>
      <c r="I26" s="44" t="s">
        <v>75</v>
      </c>
      <c r="J26" s="55" t="s">
        <v>150</v>
      </c>
      <c r="K26" s="45" t="s">
        <v>67</v>
      </c>
      <c r="L26" s="46" t="s">
        <v>66</v>
      </c>
      <c r="M26" s="44" t="s">
        <v>70</v>
      </c>
      <c r="N26" s="45"/>
      <c r="O26" s="46"/>
      <c r="P26" s="46" t="s">
        <v>64</v>
      </c>
      <c r="Q26" s="44"/>
      <c r="R26" s="47">
        <v>2</v>
      </c>
      <c r="S26" s="46">
        <v>4</v>
      </c>
      <c r="T26" s="48">
        <f t="shared" si="0"/>
        <v>8</v>
      </c>
      <c r="U26" s="49" t="str">
        <f t="shared" si="1"/>
        <v>(M)</v>
      </c>
      <c r="V26" s="46">
        <v>25</v>
      </c>
      <c r="W26" s="48">
        <f t="shared" si="2"/>
        <v>200</v>
      </c>
      <c r="X26" s="50" t="str">
        <f t="shared" si="3"/>
        <v>II</v>
      </c>
      <c r="Y26" s="51" t="str">
        <f t="shared" si="4"/>
        <v>N0 Aceptable con Control Especifico</v>
      </c>
      <c r="Z26" s="52">
        <v>1</v>
      </c>
      <c r="AA26" s="45" t="s">
        <v>67</v>
      </c>
      <c r="AB26" s="46" t="s">
        <v>67</v>
      </c>
      <c r="AC26" s="46" t="s">
        <v>67</v>
      </c>
      <c r="AD26" s="53" t="s">
        <v>76</v>
      </c>
      <c r="AE26" s="54" t="s">
        <v>77</v>
      </c>
      <c r="AF26" s="55" t="s">
        <v>78</v>
      </c>
      <c r="AG26" s="193"/>
      <c r="AH26" s="194"/>
      <c r="AI26" s="194"/>
      <c r="AJ26" s="194"/>
      <c r="AK26" s="195"/>
      <c r="AL26" s="3"/>
    </row>
    <row r="27" spans="1:38" ht="338.25" customHeight="1" thickBot="1" x14ac:dyDescent="0.3">
      <c r="B27" s="160"/>
      <c r="C27" s="163"/>
      <c r="D27" s="163"/>
      <c r="E27" s="166"/>
      <c r="F27" s="80" t="s">
        <v>61</v>
      </c>
      <c r="G27" s="81" t="s">
        <v>152</v>
      </c>
      <c r="H27" s="93" t="s">
        <v>79</v>
      </c>
      <c r="I27" s="82" t="s">
        <v>80</v>
      </c>
      <c r="J27" s="93" t="s">
        <v>81</v>
      </c>
      <c r="K27" s="83" t="s">
        <v>67</v>
      </c>
      <c r="L27" s="84" t="s">
        <v>66</v>
      </c>
      <c r="M27" s="82" t="s">
        <v>70</v>
      </c>
      <c r="N27" s="83"/>
      <c r="O27" s="84" t="s">
        <v>82</v>
      </c>
      <c r="P27" s="84"/>
      <c r="Q27" s="82"/>
      <c r="R27" s="85">
        <v>6</v>
      </c>
      <c r="S27" s="84">
        <v>3</v>
      </c>
      <c r="T27" s="86">
        <f t="shared" ref="T27:T28" si="17">+R27*S27</f>
        <v>18</v>
      </c>
      <c r="U27" s="87" t="str">
        <f t="shared" ref="U27:U28" si="18">IF(T27&lt;2,"O",IF(T27&lt;=4,"(B)",IF(T27&lt;=8,"(M)",IF(T27&lt;=20,"(A)","(MA)"))))</f>
        <v>(A)</v>
      </c>
      <c r="V27" s="84">
        <v>25</v>
      </c>
      <c r="W27" s="86">
        <f t="shared" ref="W27:W28" si="19">+T27*V27</f>
        <v>450</v>
      </c>
      <c r="X27" s="88" t="str">
        <f t="shared" si="3"/>
        <v>II</v>
      </c>
      <c r="Y27" s="89" t="str">
        <f t="shared" ref="Y27:Y28" si="20">IF(X27="I","No aceptable",IF(X27="II","N0 Aceptable con Control Especifico",IF(X27=0,"","Aceptable")))</f>
        <v>N0 Aceptable con Control Especifico</v>
      </c>
      <c r="Z27" s="90">
        <v>3</v>
      </c>
      <c r="AA27" s="83" t="s">
        <v>67</v>
      </c>
      <c r="AB27" s="84" t="s">
        <v>67</v>
      </c>
      <c r="AC27" s="84" t="s">
        <v>67</v>
      </c>
      <c r="AD27" s="84" t="s">
        <v>83</v>
      </c>
      <c r="AE27" s="82" t="s">
        <v>95</v>
      </c>
      <c r="AF27" s="93" t="s">
        <v>68</v>
      </c>
      <c r="AG27" s="197"/>
      <c r="AH27" s="198"/>
      <c r="AI27" s="198"/>
      <c r="AJ27" s="198"/>
      <c r="AK27" s="199"/>
      <c r="AL27" s="3"/>
    </row>
    <row r="28" spans="1:38" ht="338.25" customHeight="1" thickBot="1" x14ac:dyDescent="0.3">
      <c r="B28" s="158" t="s">
        <v>60</v>
      </c>
      <c r="C28" s="161" t="s">
        <v>116</v>
      </c>
      <c r="D28" s="161" t="s">
        <v>117</v>
      </c>
      <c r="E28" s="164" t="s">
        <v>118</v>
      </c>
      <c r="F28" s="94" t="s">
        <v>61</v>
      </c>
      <c r="G28" s="95" t="s">
        <v>153</v>
      </c>
      <c r="H28" s="96" t="s">
        <v>84</v>
      </c>
      <c r="I28" s="97" t="s">
        <v>102</v>
      </c>
      <c r="J28" s="96" t="s">
        <v>154</v>
      </c>
      <c r="K28" s="98" t="s">
        <v>66</v>
      </c>
      <c r="L28" s="99" t="s">
        <v>66</v>
      </c>
      <c r="M28" s="97" t="s">
        <v>99</v>
      </c>
      <c r="N28" s="98"/>
      <c r="O28" s="99"/>
      <c r="P28" s="99" t="s">
        <v>64</v>
      </c>
      <c r="Q28" s="97"/>
      <c r="R28" s="100">
        <v>2</v>
      </c>
      <c r="S28" s="99">
        <v>2</v>
      </c>
      <c r="T28" s="101">
        <f t="shared" si="17"/>
        <v>4</v>
      </c>
      <c r="U28" s="102" t="str">
        <f t="shared" si="18"/>
        <v>(B)</v>
      </c>
      <c r="V28" s="99">
        <v>100</v>
      </c>
      <c r="W28" s="101">
        <f t="shared" si="19"/>
        <v>400</v>
      </c>
      <c r="X28" s="103" t="str">
        <f t="shared" si="3"/>
        <v>II</v>
      </c>
      <c r="Y28" s="104" t="str">
        <f t="shared" si="20"/>
        <v>N0 Aceptable con Control Especifico</v>
      </c>
      <c r="Z28" s="105">
        <v>3</v>
      </c>
      <c r="AA28" s="98" t="s">
        <v>67</v>
      </c>
      <c r="AB28" s="99" t="s">
        <v>67</v>
      </c>
      <c r="AC28" s="99" t="s">
        <v>155</v>
      </c>
      <c r="AD28" s="99" t="s">
        <v>158</v>
      </c>
      <c r="AE28" s="97" t="s">
        <v>159</v>
      </c>
      <c r="AF28" s="96" t="s">
        <v>105</v>
      </c>
      <c r="AG28" s="203"/>
      <c r="AH28" s="204"/>
      <c r="AI28" s="204"/>
      <c r="AJ28" s="204"/>
      <c r="AK28" s="205"/>
      <c r="AL28" s="3"/>
    </row>
    <row r="29" spans="1:38" ht="408.75" customHeight="1" thickBot="1" x14ac:dyDescent="0.3">
      <c r="B29" s="159"/>
      <c r="C29" s="162"/>
      <c r="D29" s="162"/>
      <c r="E29" s="165"/>
      <c r="F29" s="42" t="s">
        <v>61</v>
      </c>
      <c r="G29" s="55" t="s">
        <v>160</v>
      </c>
      <c r="H29" s="43" t="s">
        <v>84</v>
      </c>
      <c r="I29" s="106" t="s">
        <v>85</v>
      </c>
      <c r="J29" s="55" t="s">
        <v>106</v>
      </c>
      <c r="K29" s="45" t="s">
        <v>107</v>
      </c>
      <c r="L29" s="46" t="s">
        <v>66</v>
      </c>
      <c r="M29" s="44" t="s">
        <v>108</v>
      </c>
      <c r="N29" s="45"/>
      <c r="O29" s="46"/>
      <c r="P29" s="46" t="s">
        <v>64</v>
      </c>
      <c r="Q29" s="44"/>
      <c r="R29" s="47">
        <v>2</v>
      </c>
      <c r="S29" s="46">
        <v>2</v>
      </c>
      <c r="T29" s="48">
        <f t="shared" si="0"/>
        <v>4</v>
      </c>
      <c r="U29" s="49" t="str">
        <f t="shared" si="1"/>
        <v>(B)</v>
      </c>
      <c r="V29" s="46">
        <v>25</v>
      </c>
      <c r="W29" s="48">
        <f t="shared" si="2"/>
        <v>100</v>
      </c>
      <c r="X29" s="50" t="str">
        <f t="shared" si="3"/>
        <v>III</v>
      </c>
      <c r="Y29" s="51" t="str">
        <f t="shared" si="4"/>
        <v>Aceptable</v>
      </c>
      <c r="Z29" s="52">
        <v>1</v>
      </c>
      <c r="AA29" s="45" t="s">
        <v>67</v>
      </c>
      <c r="AB29" s="46" t="s">
        <v>67</v>
      </c>
      <c r="AC29" s="46" t="s">
        <v>67</v>
      </c>
      <c r="AD29" s="46" t="s">
        <v>109</v>
      </c>
      <c r="AE29" s="54" t="s">
        <v>87</v>
      </c>
      <c r="AF29" s="55" t="s">
        <v>88</v>
      </c>
      <c r="AG29" s="193"/>
      <c r="AH29" s="194"/>
      <c r="AI29" s="194"/>
      <c r="AJ29" s="194"/>
      <c r="AK29" s="195"/>
      <c r="AL29" s="3"/>
    </row>
    <row r="30" spans="1:38" ht="408.75" customHeight="1" thickBot="1" x14ac:dyDescent="0.3">
      <c r="B30" s="160"/>
      <c r="C30" s="163"/>
      <c r="D30" s="163"/>
      <c r="E30" s="166"/>
      <c r="F30" s="107" t="s">
        <v>61</v>
      </c>
      <c r="G30" s="108" t="s">
        <v>162</v>
      </c>
      <c r="H30" s="109" t="s">
        <v>84</v>
      </c>
      <c r="I30" s="110" t="s">
        <v>161</v>
      </c>
      <c r="J30" s="108" t="s">
        <v>163</v>
      </c>
      <c r="K30" s="111" t="s">
        <v>66</v>
      </c>
      <c r="L30" s="112" t="s">
        <v>70</v>
      </c>
      <c r="M30" s="113" t="s">
        <v>70</v>
      </c>
      <c r="N30" s="111"/>
      <c r="O30" s="112" t="s">
        <v>82</v>
      </c>
      <c r="P30" s="112"/>
      <c r="Q30" s="113"/>
      <c r="R30" s="114">
        <v>6</v>
      </c>
      <c r="S30" s="112">
        <v>4</v>
      </c>
      <c r="T30" s="115">
        <f t="shared" si="0"/>
        <v>24</v>
      </c>
      <c r="U30" s="116" t="str">
        <f t="shared" si="1"/>
        <v>(MA)</v>
      </c>
      <c r="V30" s="112">
        <v>100</v>
      </c>
      <c r="W30" s="115">
        <f t="shared" si="2"/>
        <v>2400</v>
      </c>
      <c r="X30" s="117" t="str">
        <f t="shared" si="3"/>
        <v>I</v>
      </c>
      <c r="Y30" s="118" t="str">
        <f t="shared" si="4"/>
        <v>No aceptable</v>
      </c>
      <c r="Z30" s="119">
        <v>3</v>
      </c>
      <c r="AA30" s="111" t="s">
        <v>67</v>
      </c>
      <c r="AB30" s="112" t="s">
        <v>67</v>
      </c>
      <c r="AC30" s="112" t="s">
        <v>164</v>
      </c>
      <c r="AD30" s="112" t="s">
        <v>165</v>
      </c>
      <c r="AE30" s="120" t="s">
        <v>166</v>
      </c>
      <c r="AF30" s="108" t="s">
        <v>73</v>
      </c>
      <c r="AG30" s="173" t="s">
        <v>167</v>
      </c>
      <c r="AH30" s="174"/>
      <c r="AI30" s="174"/>
      <c r="AJ30" s="174"/>
      <c r="AK30" s="175"/>
      <c r="AL30" s="3"/>
    </row>
    <row r="31" spans="1:38" ht="299.25" customHeight="1" thickBot="1" x14ac:dyDescent="0.3">
      <c r="B31" s="158" t="s">
        <v>60</v>
      </c>
      <c r="C31" s="161" t="s">
        <v>116</v>
      </c>
      <c r="D31" s="161" t="s">
        <v>117</v>
      </c>
      <c r="E31" s="164" t="s">
        <v>118</v>
      </c>
      <c r="F31" s="121" t="s">
        <v>61</v>
      </c>
      <c r="G31" s="122" t="s">
        <v>168</v>
      </c>
      <c r="H31" s="122" t="s">
        <v>84</v>
      </c>
      <c r="I31" s="123" t="s">
        <v>96</v>
      </c>
      <c r="J31" s="124" t="s">
        <v>111</v>
      </c>
      <c r="K31" s="125" t="s">
        <v>66</v>
      </c>
      <c r="L31" s="126" t="s">
        <v>66</v>
      </c>
      <c r="M31" s="123" t="s">
        <v>70</v>
      </c>
      <c r="N31" s="125"/>
      <c r="O31" s="126"/>
      <c r="P31" s="126" t="s">
        <v>64</v>
      </c>
      <c r="Q31" s="123"/>
      <c r="R31" s="127">
        <v>2</v>
      </c>
      <c r="S31" s="126">
        <v>4</v>
      </c>
      <c r="T31" s="128">
        <f t="shared" si="0"/>
        <v>8</v>
      </c>
      <c r="U31" s="129" t="str">
        <f t="shared" si="1"/>
        <v>(M)</v>
      </c>
      <c r="V31" s="126">
        <v>100</v>
      </c>
      <c r="W31" s="128">
        <f t="shared" si="2"/>
        <v>800</v>
      </c>
      <c r="X31" s="130" t="str">
        <f t="shared" si="3"/>
        <v>I</v>
      </c>
      <c r="Y31" s="51" t="str">
        <f t="shared" si="4"/>
        <v>No aceptable</v>
      </c>
      <c r="Z31" s="131">
        <v>3</v>
      </c>
      <c r="AA31" s="125" t="s">
        <v>67</v>
      </c>
      <c r="AB31" s="126" t="s">
        <v>67</v>
      </c>
      <c r="AC31" s="126" t="s">
        <v>67</v>
      </c>
      <c r="AD31" s="132" t="s">
        <v>67</v>
      </c>
      <c r="AE31" s="133" t="s">
        <v>97</v>
      </c>
      <c r="AF31" s="124" t="s">
        <v>98</v>
      </c>
      <c r="AG31" s="167"/>
      <c r="AH31" s="168"/>
      <c r="AI31" s="168"/>
      <c r="AJ31" s="168"/>
      <c r="AK31" s="169"/>
      <c r="AL31" s="3"/>
    </row>
    <row r="32" spans="1:38" ht="299.25" customHeight="1" thickBot="1" x14ac:dyDescent="0.3">
      <c r="B32" s="159"/>
      <c r="C32" s="162"/>
      <c r="D32" s="162"/>
      <c r="E32" s="165"/>
      <c r="F32" s="134" t="s">
        <v>61</v>
      </c>
      <c r="G32" s="135" t="s">
        <v>170</v>
      </c>
      <c r="H32" s="135" t="s">
        <v>84</v>
      </c>
      <c r="I32" s="136" t="s">
        <v>171</v>
      </c>
      <c r="J32" s="137" t="s">
        <v>172</v>
      </c>
      <c r="K32" s="138" t="s">
        <v>173</v>
      </c>
      <c r="L32" s="139" t="s">
        <v>70</v>
      </c>
      <c r="M32" s="136" t="s">
        <v>174</v>
      </c>
      <c r="N32" s="138"/>
      <c r="O32" s="139"/>
      <c r="P32" s="139" t="s">
        <v>64</v>
      </c>
      <c r="Q32" s="136"/>
      <c r="R32" s="140">
        <v>2</v>
      </c>
      <c r="S32" s="139">
        <v>2</v>
      </c>
      <c r="T32" s="141">
        <f t="shared" si="0"/>
        <v>4</v>
      </c>
      <c r="U32" s="142" t="str">
        <f t="shared" si="1"/>
        <v>(B)</v>
      </c>
      <c r="V32" s="139">
        <v>100</v>
      </c>
      <c r="W32" s="141">
        <f t="shared" si="2"/>
        <v>400</v>
      </c>
      <c r="X32" s="143" t="str">
        <f t="shared" si="3"/>
        <v>II</v>
      </c>
      <c r="Y32" s="51" t="str">
        <f t="shared" si="4"/>
        <v>N0 Aceptable con Control Especifico</v>
      </c>
      <c r="Z32" s="144">
        <v>1</v>
      </c>
      <c r="AA32" s="138" t="s">
        <v>67</v>
      </c>
      <c r="AB32" s="139" t="s">
        <v>67</v>
      </c>
      <c r="AC32" s="139" t="s">
        <v>176</v>
      </c>
      <c r="AD32" s="145" t="s">
        <v>177</v>
      </c>
      <c r="AE32" s="146" t="s">
        <v>178</v>
      </c>
      <c r="AF32" s="137" t="s">
        <v>179</v>
      </c>
      <c r="AG32" s="185" t="s">
        <v>175</v>
      </c>
      <c r="AH32" s="186"/>
      <c r="AI32" s="186"/>
      <c r="AJ32" s="186"/>
      <c r="AK32" s="187"/>
      <c r="AL32" s="3"/>
    </row>
    <row r="33" spans="1:38" ht="226.5" customHeight="1" thickBot="1" x14ac:dyDescent="0.3">
      <c r="B33" s="160"/>
      <c r="C33" s="163"/>
      <c r="D33" s="163"/>
      <c r="E33" s="166"/>
      <c r="F33" s="80" t="s">
        <v>61</v>
      </c>
      <c r="G33" s="93" t="s">
        <v>169</v>
      </c>
      <c r="H33" s="81" t="s">
        <v>86</v>
      </c>
      <c r="I33" s="147" t="s">
        <v>110</v>
      </c>
      <c r="J33" s="93" t="s">
        <v>89</v>
      </c>
      <c r="K33" s="83" t="s">
        <v>66</v>
      </c>
      <c r="L33" s="84" t="s">
        <v>66</v>
      </c>
      <c r="M33" s="82" t="s">
        <v>70</v>
      </c>
      <c r="N33" s="83"/>
      <c r="O33" s="84"/>
      <c r="P33" s="84" t="s">
        <v>64</v>
      </c>
      <c r="Q33" s="82"/>
      <c r="R33" s="85">
        <v>2</v>
      </c>
      <c r="S33" s="84">
        <v>4</v>
      </c>
      <c r="T33" s="86">
        <f t="shared" si="0"/>
        <v>8</v>
      </c>
      <c r="U33" s="87" t="str">
        <f t="shared" si="1"/>
        <v>(M)</v>
      </c>
      <c r="V33" s="84">
        <v>100</v>
      </c>
      <c r="W33" s="86">
        <f t="shared" si="2"/>
        <v>800</v>
      </c>
      <c r="X33" s="88" t="str">
        <f t="shared" si="3"/>
        <v>I</v>
      </c>
      <c r="Y33" s="118" t="str">
        <f t="shared" si="4"/>
        <v>No aceptable</v>
      </c>
      <c r="Z33" s="90">
        <v>3</v>
      </c>
      <c r="AA33" s="83" t="s">
        <v>67</v>
      </c>
      <c r="AB33" s="84" t="s">
        <v>67</v>
      </c>
      <c r="AC33" s="84" t="s">
        <v>67</v>
      </c>
      <c r="AD33" s="84" t="s">
        <v>90</v>
      </c>
      <c r="AE33" s="92" t="s">
        <v>91</v>
      </c>
      <c r="AF33" s="93" t="s">
        <v>92</v>
      </c>
      <c r="AG33" s="197"/>
      <c r="AH33" s="198"/>
      <c r="AI33" s="198"/>
      <c r="AJ33" s="198"/>
      <c r="AK33" s="199"/>
      <c r="AL33" s="3"/>
    </row>
    <row r="34" spans="1:38" ht="9" customHeight="1" x14ac:dyDescent="0.25">
      <c r="AL34" s="3"/>
    </row>
    <row r="35" spans="1:38" ht="6" customHeight="1" x14ac:dyDescent="0.25"/>
    <row r="36" spans="1:38" ht="4.5" customHeight="1" x14ac:dyDescent="0.25"/>
    <row r="37" spans="1:38" ht="6.75" customHeight="1" x14ac:dyDescent="0.25">
      <c r="B37" s="196"/>
      <c r="C37" s="196"/>
      <c r="D37" s="196"/>
      <c r="E37" s="196"/>
      <c r="F37" s="196"/>
      <c r="G37" s="196"/>
      <c r="H37" s="196"/>
      <c r="I37" s="196"/>
      <c r="J37" s="196"/>
      <c r="K37" s="196"/>
      <c r="L37" s="196"/>
      <c r="M37" s="196"/>
      <c r="N37" s="196"/>
      <c r="O37" s="196"/>
      <c r="P37" s="196"/>
      <c r="Q37" s="196"/>
      <c r="R37" s="196"/>
      <c r="S37" s="196"/>
      <c r="T37" s="196"/>
      <c r="U37" s="196"/>
      <c r="V37" s="196"/>
      <c r="W37" s="196"/>
      <c r="X37" s="196"/>
      <c r="Y37" s="196"/>
      <c r="Z37" s="196"/>
      <c r="AA37" s="196"/>
      <c r="AB37" s="196"/>
      <c r="AC37" s="196"/>
      <c r="AD37" s="196"/>
      <c r="AE37" s="196"/>
      <c r="AF37" s="196"/>
      <c r="AG37" s="196"/>
      <c r="AH37" s="196"/>
      <c r="AI37" s="196"/>
      <c r="AJ37" s="196"/>
      <c r="AK37" s="196"/>
    </row>
    <row r="38" spans="1:38" s="2" customFormat="1" ht="10.5" customHeight="1" thickBot="1" x14ac:dyDescent="0.4">
      <c r="A38" s="10"/>
      <c r="B38" s="196"/>
      <c r="C38" s="196"/>
      <c r="D38" s="196"/>
      <c r="E38" s="196"/>
      <c r="F38" s="196"/>
      <c r="G38" s="196"/>
      <c r="H38" s="196"/>
      <c r="I38" s="196"/>
      <c r="J38" s="196"/>
      <c r="K38" s="196"/>
      <c r="L38" s="196"/>
      <c r="M38" s="196"/>
      <c r="N38" s="196"/>
      <c r="O38" s="196"/>
      <c r="P38" s="196"/>
      <c r="Q38" s="196"/>
      <c r="R38" s="196"/>
      <c r="S38" s="196"/>
      <c r="T38" s="196"/>
      <c r="U38" s="196"/>
      <c r="V38" s="196"/>
      <c r="W38" s="196"/>
      <c r="X38" s="196"/>
      <c r="Y38" s="196"/>
      <c r="Z38" s="196"/>
      <c r="AA38" s="196"/>
      <c r="AB38" s="196"/>
      <c r="AC38" s="196"/>
      <c r="AD38" s="196"/>
      <c r="AE38" s="196"/>
      <c r="AF38" s="196"/>
      <c r="AG38" s="196"/>
      <c r="AH38" s="196"/>
      <c r="AI38" s="196"/>
      <c r="AJ38" s="196"/>
      <c r="AK38" s="196"/>
    </row>
    <row r="39" spans="1:38" s="2" customFormat="1" ht="21" customHeight="1" x14ac:dyDescent="0.35">
      <c r="A39" s="10"/>
      <c r="B39" s="200" t="s">
        <v>37</v>
      </c>
      <c r="C39" s="201"/>
      <c r="D39" s="201"/>
      <c r="E39" s="201"/>
      <c r="F39" s="201"/>
      <c r="G39" s="201"/>
      <c r="H39" s="202"/>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row>
    <row r="40" spans="1:38" s="2" customFormat="1" ht="28.5" customHeight="1" x14ac:dyDescent="0.35">
      <c r="A40" s="10"/>
      <c r="B40" s="191" t="s">
        <v>185</v>
      </c>
      <c r="C40" s="192"/>
      <c r="D40" s="192"/>
      <c r="E40" s="149"/>
      <c r="F40" s="149"/>
      <c r="G40" s="149"/>
      <c r="H40" s="150"/>
      <c r="I40" s="148"/>
      <c r="J40" s="148"/>
      <c r="K40" s="148"/>
      <c r="L40" s="148"/>
      <c r="M40" s="148"/>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row>
    <row r="41" spans="1:38" s="2" customFormat="1" ht="33" customHeight="1" x14ac:dyDescent="0.35">
      <c r="A41" s="10"/>
      <c r="B41" s="151" t="s">
        <v>38</v>
      </c>
      <c r="C41" s="149"/>
      <c r="D41" s="149"/>
      <c r="E41" s="149"/>
      <c r="F41" s="152" t="s">
        <v>186</v>
      </c>
      <c r="G41" s="149"/>
      <c r="H41" s="150"/>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row>
    <row r="42" spans="1:38" s="2" customFormat="1" ht="27" customHeight="1" x14ac:dyDescent="0.35">
      <c r="A42" s="10"/>
      <c r="B42" s="151" t="s">
        <v>39</v>
      </c>
      <c r="C42" s="149" t="s">
        <v>40</v>
      </c>
      <c r="D42" s="149"/>
      <c r="E42" s="149"/>
      <c r="F42" s="152" t="s">
        <v>41</v>
      </c>
      <c r="G42" s="149" t="s">
        <v>42</v>
      </c>
      <c r="H42" s="150"/>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row>
    <row r="43" spans="1:38" s="2" customFormat="1" ht="24" customHeight="1" x14ac:dyDescent="0.35">
      <c r="A43" s="10"/>
      <c r="B43" s="151" t="s">
        <v>43</v>
      </c>
      <c r="C43" s="149" t="s">
        <v>44</v>
      </c>
      <c r="D43" s="149"/>
      <c r="E43" s="149"/>
      <c r="F43" s="152" t="s">
        <v>45</v>
      </c>
      <c r="G43" s="149" t="s">
        <v>46</v>
      </c>
      <c r="H43" s="150"/>
      <c r="I43" s="148"/>
      <c r="J43" s="148"/>
      <c r="K43" s="148"/>
      <c r="L43" s="148"/>
      <c r="M43" s="148"/>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row>
    <row r="44" spans="1:38" s="2" customFormat="1" ht="33" customHeight="1" x14ac:dyDescent="0.35">
      <c r="A44" s="10"/>
      <c r="B44" s="151" t="s">
        <v>47</v>
      </c>
      <c r="C44" s="149" t="s">
        <v>48</v>
      </c>
      <c r="D44" s="149"/>
      <c r="E44" s="149"/>
      <c r="F44" s="152" t="s">
        <v>43</v>
      </c>
      <c r="G44" s="149" t="s">
        <v>44</v>
      </c>
      <c r="H44" s="150"/>
      <c r="I44" s="148"/>
      <c r="J44" s="148"/>
      <c r="K44" s="148"/>
      <c r="L44" s="148"/>
      <c r="M44" s="148"/>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row>
    <row r="45" spans="1:38" s="2" customFormat="1" ht="28.5" customHeight="1" x14ac:dyDescent="0.35">
      <c r="A45" s="10"/>
      <c r="B45" s="151" t="s">
        <v>49</v>
      </c>
      <c r="C45" s="149"/>
      <c r="D45" s="149"/>
      <c r="E45" s="149"/>
      <c r="F45" s="152" t="s">
        <v>50</v>
      </c>
      <c r="G45" s="149" t="s">
        <v>51</v>
      </c>
      <c r="H45" s="150"/>
      <c r="I45" s="148"/>
      <c r="J45" s="153"/>
      <c r="K45" s="10"/>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row>
    <row r="46" spans="1:38" s="2" customFormat="1" ht="33" customHeight="1" x14ac:dyDescent="0.35">
      <c r="A46" s="10"/>
      <c r="B46" s="151" t="s">
        <v>52</v>
      </c>
      <c r="C46" s="149" t="s">
        <v>53</v>
      </c>
      <c r="D46" s="149"/>
      <c r="E46" s="149"/>
      <c r="F46" s="149"/>
      <c r="G46" s="149"/>
      <c r="H46" s="150"/>
      <c r="I46" s="148"/>
      <c r="J46" s="10"/>
      <c r="K46" s="10"/>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row>
    <row r="47" spans="1:38" s="2" customFormat="1" ht="33" customHeight="1" x14ac:dyDescent="0.35">
      <c r="A47" s="10"/>
      <c r="B47" s="151" t="s">
        <v>54</v>
      </c>
      <c r="C47" s="149" t="s">
        <v>55</v>
      </c>
      <c r="D47" s="149"/>
      <c r="E47" s="149"/>
      <c r="F47" s="152" t="s">
        <v>187</v>
      </c>
      <c r="G47" s="149"/>
      <c r="H47" s="150"/>
      <c r="I47" s="148"/>
      <c r="J47" s="10"/>
      <c r="K47" s="10"/>
      <c r="L47" s="148"/>
      <c r="M47" s="148"/>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row>
    <row r="48" spans="1:38" ht="33" customHeight="1" x14ac:dyDescent="0.25">
      <c r="B48" s="151" t="s">
        <v>56</v>
      </c>
      <c r="C48" s="149" t="s">
        <v>57</v>
      </c>
      <c r="D48" s="149"/>
      <c r="E48" s="149"/>
      <c r="F48" s="152" t="s">
        <v>188</v>
      </c>
      <c r="G48" s="152" t="s">
        <v>58</v>
      </c>
      <c r="H48" s="150"/>
    </row>
    <row r="49" spans="2:8" ht="33" customHeight="1" thickBot="1" x14ac:dyDescent="0.3">
      <c r="B49" s="154"/>
      <c r="C49" s="155" t="s">
        <v>59</v>
      </c>
      <c r="D49" s="156"/>
      <c r="E49" s="156"/>
      <c r="F49" s="155" t="s">
        <v>189</v>
      </c>
      <c r="G49" s="156"/>
      <c r="H49" s="157"/>
    </row>
  </sheetData>
  <mergeCells count="62">
    <mergeCell ref="B13:AK13"/>
    <mergeCell ref="B7:AG8"/>
    <mergeCell ref="B9:AG10"/>
    <mergeCell ref="B11:AK11"/>
    <mergeCell ref="AF15:AK15"/>
    <mergeCell ref="B14:D14"/>
    <mergeCell ref="E14:J14"/>
    <mergeCell ref="K14:AH14"/>
    <mergeCell ref="AG20:AK20"/>
    <mergeCell ref="H18:I19"/>
    <mergeCell ref="J18:J19"/>
    <mergeCell ref="K18:M18"/>
    <mergeCell ref="N18:Q18"/>
    <mergeCell ref="R18:Z18"/>
    <mergeCell ref="D18:D19"/>
    <mergeCell ref="G18:G19"/>
    <mergeCell ref="AG18:AK19"/>
    <mergeCell ref="K15:U15"/>
    <mergeCell ref="V15:AB15"/>
    <mergeCell ref="AC15:AE15"/>
    <mergeCell ref="B16:P16"/>
    <mergeCell ref="Q16:R16"/>
    <mergeCell ref="B15:H15"/>
    <mergeCell ref="I15:J15"/>
    <mergeCell ref="B40:D40"/>
    <mergeCell ref="AG26:AK26"/>
    <mergeCell ref="B37:AK37"/>
    <mergeCell ref="AG33:AK33"/>
    <mergeCell ref="AG29:AK29"/>
    <mergeCell ref="B38:AK38"/>
    <mergeCell ref="B39:H39"/>
    <mergeCell ref="AG27:AK27"/>
    <mergeCell ref="AG28:AK28"/>
    <mergeCell ref="AG30:AK30"/>
    <mergeCell ref="AG32:AK32"/>
    <mergeCell ref="B31:B33"/>
    <mergeCell ref="C31:C33"/>
    <mergeCell ref="D31:D33"/>
    <mergeCell ref="E31:E33"/>
    <mergeCell ref="E25:E27"/>
    <mergeCell ref="B20:B24"/>
    <mergeCell ref="AG31:AK31"/>
    <mergeCell ref="AG22:AK22"/>
    <mergeCell ref="AG25:AK25"/>
    <mergeCell ref="F18:F19"/>
    <mergeCell ref="E18:E19"/>
    <mergeCell ref="B18:B19"/>
    <mergeCell ref="C18:C19"/>
    <mergeCell ref="AA18:AE18"/>
    <mergeCell ref="AG23:AK23"/>
    <mergeCell ref="AG21:AK21"/>
    <mergeCell ref="AG24:AK24"/>
    <mergeCell ref="C20:C24"/>
    <mergeCell ref="D20:D24"/>
    <mergeCell ref="E20:E24"/>
    <mergeCell ref="B25:B27"/>
    <mergeCell ref="B28:B30"/>
    <mergeCell ref="C28:C30"/>
    <mergeCell ref="D28:D30"/>
    <mergeCell ref="E28:E30"/>
    <mergeCell ref="C25:C27"/>
    <mergeCell ref="D25:D27"/>
  </mergeCells>
  <conditionalFormatting sqref="U33 U20:U30">
    <cfRule type="cellIs" dxfId="11" priority="309" stopIfTrue="1" operator="equal">
      <formula>"o"</formula>
    </cfRule>
  </conditionalFormatting>
  <conditionalFormatting sqref="Y20:Y26 Y29:Y33">
    <cfRule type="cellIs" dxfId="10" priority="308" stopIfTrue="1" operator="equal">
      <formula>"N0 Aceptable con control especifico"</formula>
    </cfRule>
  </conditionalFormatting>
  <conditionalFormatting sqref="X33 X20:X30">
    <cfRule type="cellIs" dxfId="9" priority="307" stopIfTrue="1" operator="equal">
      <formula>"O"</formula>
    </cfRule>
  </conditionalFormatting>
  <conditionalFormatting sqref="U27:U28">
    <cfRule type="cellIs" dxfId="8" priority="194" stopIfTrue="1" operator="equal">
      <formula>"o"</formula>
    </cfRule>
  </conditionalFormatting>
  <conditionalFormatting sqref="Y27:Y28">
    <cfRule type="cellIs" dxfId="7" priority="193" stopIfTrue="1" operator="equal">
      <formula>"N0 Aceptable con control especifico"</formula>
    </cfRule>
  </conditionalFormatting>
  <conditionalFormatting sqref="X27:X28">
    <cfRule type="cellIs" dxfId="6" priority="192" stopIfTrue="1" operator="equal">
      <formula>"O"</formula>
    </cfRule>
  </conditionalFormatting>
  <conditionalFormatting sqref="Y27:Y28">
    <cfRule type="colorScale" priority="195">
      <colorScale>
        <cfvo type="min"/>
        <cfvo type="percentile" val="50"/>
        <cfvo type="max"/>
        <color rgb="FFF8696B"/>
        <color rgb="FFFFEB84"/>
        <color rgb="FF63BE7B"/>
      </colorScale>
    </cfRule>
    <cfRule type="cellIs" dxfId="5" priority="196" stopIfTrue="1" operator="equal">
      <formula>"ACEPTABLE"</formula>
    </cfRule>
    <cfRule type="cellIs" dxfId="4" priority="197" stopIfTrue="1" operator="equal">
      <formula>"NO ACEPTABLE"</formula>
    </cfRule>
  </conditionalFormatting>
  <conditionalFormatting sqref="Y20:Y26 Y29:Y33">
    <cfRule type="colorScale" priority="1145">
      <colorScale>
        <cfvo type="min"/>
        <cfvo type="percentile" val="50"/>
        <cfvo type="max"/>
        <color rgb="FFF8696B"/>
        <color rgb="FFFFEB84"/>
        <color rgb="FF63BE7B"/>
      </colorScale>
    </cfRule>
    <cfRule type="cellIs" dxfId="3" priority="1146" stopIfTrue="1" operator="equal">
      <formula>"ACEPTABLE"</formula>
    </cfRule>
    <cfRule type="cellIs" dxfId="2" priority="1147" stopIfTrue="1" operator="equal">
      <formula>"NO ACEPTABLE"</formula>
    </cfRule>
  </conditionalFormatting>
  <conditionalFormatting sqref="U31:U32">
    <cfRule type="cellIs" dxfId="1" priority="9" stopIfTrue="1" operator="equal">
      <formula>"o"</formula>
    </cfRule>
  </conditionalFormatting>
  <conditionalFormatting sqref="X31:X32">
    <cfRule type="cellIs" dxfId="0" priority="7" stopIfTrue="1" operator="equal">
      <formula>"O"</formula>
    </cfRule>
  </conditionalFormatting>
  <dataValidations count="8">
    <dataValidation type="list" allowBlank="1" showInputMessage="1" showErrorMessage="1" sqref="N20:N33" xr:uid="{00000000-0002-0000-0000-000000000000}">
      <formula1>"(MA)"</formula1>
    </dataValidation>
    <dataValidation type="list" errorStyle="warning" allowBlank="1" showInputMessage="1" showErrorMessage="1" errorTitle="COLOQUE SOLO" error="1,2,3, O 4" sqref="S20:S33" xr:uid="{00000000-0002-0000-0000-000001000000}">
      <formula1>"4,3,2,1"</formula1>
    </dataValidation>
    <dataValidation type="list" allowBlank="1" showInputMessage="1" showErrorMessage="1" sqref="O20:O33" xr:uid="{00000000-0002-0000-0000-000002000000}">
      <formula1>"(A)"</formula1>
    </dataValidation>
    <dataValidation type="list" allowBlank="1" showInputMessage="1" showErrorMessage="1" sqref="P20:P33" xr:uid="{00000000-0002-0000-0000-000003000000}">
      <formula1>"(M)"</formula1>
    </dataValidation>
    <dataValidation type="list" allowBlank="1" showInputMessage="1" showErrorMessage="1" sqref="Q20:Q33" xr:uid="{00000000-0002-0000-0000-000004000000}">
      <formula1>"(B)"</formula1>
    </dataValidation>
    <dataValidation type="list" allowBlank="1" showInputMessage="1" showErrorMessage="1" sqref="R20:R33" xr:uid="{00000000-0002-0000-0000-000005000000}">
      <formula1>"2,6,10"</formula1>
    </dataValidation>
    <dataValidation type="list" allowBlank="1" showInputMessage="1" showErrorMessage="1" sqref="F20:F33" xr:uid="{00000000-0002-0000-0000-000006000000}">
      <formula1>"Rutinaria, No Rutinaria"</formula1>
    </dataValidation>
    <dataValidation type="list" allowBlank="1" showInputMessage="1" showErrorMessage="1" sqref="V20:V33" xr:uid="{00000000-0002-0000-0000-000007000000}">
      <formula1>"10,25,60,100"</formula1>
    </dataValidation>
  </dataValidations>
  <printOptions horizontalCentered="1"/>
  <pageMargins left="0.23622047244094491" right="0.23622047244094491" top="0.74803149606299213" bottom="0.74803149606299213" header="0.31496062992125984" footer="0.31496062992125984"/>
  <pageSetup paperSize="5" scale="29" orientation="landscape" r:id="rId1"/>
  <headerFooter scaleWithDoc="0" alignWithMargins="0"/>
  <rowBreaks count="2" manualBreakCount="2">
    <brk id="24" max="16383" man="1"/>
    <brk id="27"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MATRIZ</vt:lpstr>
      <vt:lpstr>MATRIZ!Títulos_a_imprimir</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VALLEJO GUTIERREZ</dc:creator>
  <cp:lastModifiedBy>JORGE MARTINEZ</cp:lastModifiedBy>
  <cp:lastPrinted>2018-02-09T03:44:56Z</cp:lastPrinted>
  <dcterms:created xsi:type="dcterms:W3CDTF">2014-03-12T15:02:24Z</dcterms:created>
  <dcterms:modified xsi:type="dcterms:W3CDTF">2020-03-03T13:11:24Z</dcterms:modified>
</cp:coreProperties>
</file>